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leincollegenuenen-my.sharepoint.com/personal/16032_nuenenscollege_nl/Documents/Gedeeld/Keuzevakken/Marketing/Beoordelingsformulieren/"/>
    </mc:Choice>
  </mc:AlternateContent>
  <bookViews>
    <workbookView xWindow="0" yWindow="0" windowWidth="28800" windowHeight="12330"/>
  </bookViews>
  <sheets>
    <sheet name="Overzicht resultaat" sheetId="31" r:id="rId1"/>
    <sheet name="Leerling 1" sheetId="1" r:id="rId2"/>
    <sheet name="Leerling 2" sheetId="2" r:id="rId3"/>
    <sheet name="Leerling 3" sheetId="3" r:id="rId4"/>
    <sheet name="Leerling 4" sheetId="4" r:id="rId5"/>
    <sheet name="Leerling 5" sheetId="5" r:id="rId6"/>
    <sheet name="Leerling 6" sheetId="6" r:id="rId7"/>
    <sheet name="Leerling 7" sheetId="7" r:id="rId8"/>
    <sheet name="Leerling 8" sheetId="8" r:id="rId9"/>
    <sheet name="Leerling 9" sheetId="9" r:id="rId10"/>
    <sheet name="Leerling 10" sheetId="10" r:id="rId11"/>
    <sheet name="Leerling 11" sheetId="11" r:id="rId12"/>
    <sheet name="Leerling 12" sheetId="12" r:id="rId13"/>
    <sheet name="Leerling 13" sheetId="13" r:id="rId14"/>
    <sheet name="Leerling 14" sheetId="14" r:id="rId15"/>
    <sheet name="Leerling 15" sheetId="15" r:id="rId16"/>
    <sheet name="Leerling 16" sheetId="16" r:id="rId17"/>
    <sheet name="Leerling 17" sheetId="17" r:id="rId18"/>
    <sheet name="Leerling 18" sheetId="18" r:id="rId19"/>
    <sheet name="Leerling 19" sheetId="19" r:id="rId20"/>
    <sheet name="Leerling 20" sheetId="20" r:id="rId21"/>
    <sheet name="Leerling 21" sheetId="21" r:id="rId22"/>
    <sheet name="Leerling 22" sheetId="22" r:id="rId23"/>
    <sheet name="Leerling 23" sheetId="23" r:id="rId24"/>
    <sheet name="Leerling 24" sheetId="24" r:id="rId25"/>
    <sheet name="Leerling 25" sheetId="25" r:id="rId26"/>
    <sheet name="Leerling 26" sheetId="26" r:id="rId27"/>
    <sheet name="Leerling 27" sheetId="27" r:id="rId28"/>
    <sheet name="Leerling 28" sheetId="28" r:id="rId29"/>
    <sheet name="Leerling 29" sheetId="29" r:id="rId30"/>
    <sheet name="Leerling 30" sheetId="30" r:id="rId3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31" l="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C6" i="31"/>
  <c r="B6" i="31"/>
  <c r="C5" i="31"/>
  <c r="B5" i="31"/>
  <c r="I76" i="30"/>
  <c r="G74" i="30"/>
  <c r="G73" i="30"/>
  <c r="G72" i="30"/>
  <c r="G71" i="30"/>
  <c r="G70" i="30"/>
  <c r="H68" i="30" s="1"/>
  <c r="C67" i="30" s="1"/>
  <c r="G69" i="30"/>
  <c r="G68" i="30"/>
  <c r="C65" i="30"/>
  <c r="C64" i="30"/>
  <c r="C63" i="30"/>
  <c r="C62" i="30"/>
  <c r="C60" i="30"/>
  <c r="C59" i="30"/>
  <c r="C57" i="30"/>
  <c r="C56" i="30"/>
  <c r="C55" i="30"/>
  <c r="C53" i="30"/>
  <c r="C52" i="30"/>
  <c r="C51" i="30"/>
  <c r="G49" i="30"/>
  <c r="H48" i="30"/>
  <c r="G48" i="30"/>
  <c r="C48" i="30"/>
  <c r="C46" i="30"/>
  <c r="C45" i="30"/>
  <c r="C43" i="30"/>
  <c r="C41" i="30"/>
  <c r="C39" i="30"/>
  <c r="F31" i="30"/>
  <c r="E31" i="30"/>
  <c r="C31" i="30"/>
  <c r="F22" i="30"/>
  <c r="E22" i="30"/>
  <c r="C22" i="30" s="1"/>
  <c r="C21" i="30"/>
  <c r="C20" i="30"/>
  <c r="C19" i="30"/>
  <c r="C17" i="30"/>
  <c r="C16" i="30"/>
  <c r="C14" i="30"/>
  <c r="C13" i="30"/>
  <c r="F5" i="30"/>
  <c r="E5" i="30"/>
  <c r="C6" i="30" s="1"/>
  <c r="C76" i="30" s="1"/>
  <c r="I76" i="29"/>
  <c r="G74" i="29"/>
  <c r="G73" i="29"/>
  <c r="G72" i="29"/>
  <c r="G71" i="29"/>
  <c r="G70" i="29"/>
  <c r="H68" i="29" s="1"/>
  <c r="C67" i="29" s="1"/>
  <c r="G69" i="29"/>
  <c r="G68" i="29"/>
  <c r="C65" i="29"/>
  <c r="C64" i="29"/>
  <c r="C63" i="29"/>
  <c r="C62" i="29"/>
  <c r="C60" i="29"/>
  <c r="C59" i="29"/>
  <c r="C57" i="29"/>
  <c r="C56" i="29"/>
  <c r="C55" i="29"/>
  <c r="C53" i="29"/>
  <c r="C52" i="29"/>
  <c r="C51" i="29"/>
  <c r="G49" i="29"/>
  <c r="H48" i="29"/>
  <c r="G48" i="29"/>
  <c r="C48" i="29"/>
  <c r="C46" i="29"/>
  <c r="C45" i="29"/>
  <c r="C43" i="29"/>
  <c r="C41" i="29"/>
  <c r="C39" i="29"/>
  <c r="F31" i="29"/>
  <c r="E31" i="29"/>
  <c r="C31" i="29"/>
  <c r="F22" i="29"/>
  <c r="E22" i="29"/>
  <c r="C22" i="29" s="1"/>
  <c r="C21" i="29"/>
  <c r="C20" i="29"/>
  <c r="C19" i="29"/>
  <c r="C17" i="29"/>
  <c r="C16" i="29"/>
  <c r="C14" i="29"/>
  <c r="C13" i="29"/>
  <c r="F5" i="29"/>
  <c r="E5" i="29"/>
  <c r="C6" i="29" s="1"/>
  <c r="I76" i="28"/>
  <c r="G74" i="28"/>
  <c r="G73" i="28"/>
  <c r="G72" i="28"/>
  <c r="G71" i="28"/>
  <c r="G70" i="28"/>
  <c r="H68" i="28" s="1"/>
  <c r="C67" i="28" s="1"/>
  <c r="G69" i="28"/>
  <c r="G68" i="28"/>
  <c r="C65" i="28"/>
  <c r="C64" i="28"/>
  <c r="C63" i="28"/>
  <c r="C62" i="28"/>
  <c r="C60" i="28"/>
  <c r="C59" i="28"/>
  <c r="C57" i="28"/>
  <c r="C56" i="28"/>
  <c r="C55" i="28"/>
  <c r="C53" i="28"/>
  <c r="C52" i="28"/>
  <c r="C51" i="28"/>
  <c r="G49" i="28"/>
  <c r="H48" i="28"/>
  <c r="G48" i="28"/>
  <c r="C48" i="28"/>
  <c r="C46" i="28"/>
  <c r="C45" i="28"/>
  <c r="C43" i="28"/>
  <c r="C41" i="28"/>
  <c r="C39" i="28"/>
  <c r="F31" i="28"/>
  <c r="E31" i="28"/>
  <c r="C31" i="28"/>
  <c r="F22" i="28"/>
  <c r="E22" i="28"/>
  <c r="C22" i="28" s="1"/>
  <c r="C21" i="28"/>
  <c r="C20" i="28"/>
  <c r="C19" i="28"/>
  <c r="C17" i="28"/>
  <c r="C16" i="28"/>
  <c r="C14" i="28"/>
  <c r="C13" i="28"/>
  <c r="F5" i="28"/>
  <c r="E5" i="28"/>
  <c r="C6" i="28" s="1"/>
  <c r="I76" i="27"/>
  <c r="G74" i="27"/>
  <c r="G73" i="27"/>
  <c r="G72" i="27"/>
  <c r="G71" i="27"/>
  <c r="G70" i="27"/>
  <c r="H68" i="27" s="1"/>
  <c r="C67" i="27" s="1"/>
  <c r="G69" i="27"/>
  <c r="G68" i="27"/>
  <c r="C65" i="27"/>
  <c r="C64" i="27"/>
  <c r="C63" i="27"/>
  <c r="C62" i="27"/>
  <c r="C60" i="27"/>
  <c r="C59" i="27"/>
  <c r="C57" i="27"/>
  <c r="C56" i="27"/>
  <c r="C55" i="27"/>
  <c r="C53" i="27"/>
  <c r="C52" i="27"/>
  <c r="C51" i="27"/>
  <c r="G49" i="27"/>
  <c r="H48" i="27"/>
  <c r="G48" i="27"/>
  <c r="C48" i="27"/>
  <c r="C46" i="27"/>
  <c r="C45" i="27"/>
  <c r="C43" i="27"/>
  <c r="C41" i="27"/>
  <c r="C39" i="27"/>
  <c r="F31" i="27"/>
  <c r="E31" i="27"/>
  <c r="C31" i="27"/>
  <c r="F22" i="27"/>
  <c r="E22" i="27"/>
  <c r="C22" i="27" s="1"/>
  <c r="C21" i="27"/>
  <c r="C20" i="27"/>
  <c r="C19" i="27"/>
  <c r="C17" i="27"/>
  <c r="C16" i="27"/>
  <c r="C14" i="27"/>
  <c r="C13" i="27"/>
  <c r="F5" i="27"/>
  <c r="E5" i="27"/>
  <c r="C6" i="27" s="1"/>
  <c r="I76" i="26"/>
  <c r="G74" i="26"/>
  <c r="G73" i="26"/>
  <c r="G72" i="26"/>
  <c r="G71" i="26"/>
  <c r="G70" i="26"/>
  <c r="G69" i="26"/>
  <c r="H68" i="26" s="1"/>
  <c r="C67" i="26" s="1"/>
  <c r="G68" i="26"/>
  <c r="C65" i="26"/>
  <c r="C64" i="26"/>
  <c r="C63" i="26"/>
  <c r="C62" i="26"/>
  <c r="C60" i="26"/>
  <c r="C59" i="26"/>
  <c r="C57" i="26"/>
  <c r="C56" i="26"/>
  <c r="C55" i="26"/>
  <c r="C53" i="26"/>
  <c r="C52" i="26"/>
  <c r="C51" i="26"/>
  <c r="G49" i="26"/>
  <c r="H48" i="26" s="1"/>
  <c r="C48" i="26" s="1"/>
  <c r="G48" i="26"/>
  <c r="C46" i="26"/>
  <c r="C45" i="26"/>
  <c r="C43" i="26"/>
  <c r="C41" i="26"/>
  <c r="C39" i="26"/>
  <c r="F31" i="26"/>
  <c r="E31" i="26"/>
  <c r="C31" i="26"/>
  <c r="F22" i="26"/>
  <c r="E22" i="26"/>
  <c r="C22" i="26" s="1"/>
  <c r="C21" i="26"/>
  <c r="C20" i="26"/>
  <c r="C19" i="26"/>
  <c r="C17" i="26"/>
  <c r="C16" i="26"/>
  <c r="C14" i="26"/>
  <c r="C13" i="26"/>
  <c r="F5" i="26"/>
  <c r="E5" i="26"/>
  <c r="C6" i="26" s="1"/>
  <c r="I76" i="25"/>
  <c r="G74" i="25"/>
  <c r="G73" i="25"/>
  <c r="G72" i="25"/>
  <c r="G71" i="25"/>
  <c r="G70" i="25"/>
  <c r="G69" i="25"/>
  <c r="H68" i="25"/>
  <c r="C67" i="25" s="1"/>
  <c r="G68" i="25"/>
  <c r="C65" i="25"/>
  <c r="C64" i="25"/>
  <c r="C63" i="25"/>
  <c r="C62" i="25"/>
  <c r="C60" i="25"/>
  <c r="C59" i="25"/>
  <c r="C57" i="25"/>
  <c r="C56" i="25"/>
  <c r="C55" i="25"/>
  <c r="C53" i="25"/>
  <c r="C52" i="25"/>
  <c r="C51" i="25"/>
  <c r="G49" i="25"/>
  <c r="H48" i="25"/>
  <c r="C48" i="25" s="1"/>
  <c r="G48" i="25"/>
  <c r="C46" i="25"/>
  <c r="C45" i="25"/>
  <c r="C43" i="25"/>
  <c r="C41" i="25"/>
  <c r="C39" i="25"/>
  <c r="F31" i="25"/>
  <c r="C31" i="25" s="1"/>
  <c r="E31" i="25"/>
  <c r="F22" i="25"/>
  <c r="E22" i="25"/>
  <c r="C22" i="25" s="1"/>
  <c r="C21" i="25"/>
  <c r="C20" i="25"/>
  <c r="C19" i="25"/>
  <c r="C17" i="25"/>
  <c r="C16" i="25"/>
  <c r="C14" i="25"/>
  <c r="C13" i="25"/>
  <c r="F5" i="25"/>
  <c r="E5" i="25"/>
  <c r="C6" i="25" s="1"/>
  <c r="I76" i="24"/>
  <c r="G74" i="24"/>
  <c r="G73" i="24"/>
  <c r="G72" i="24"/>
  <c r="G71" i="24"/>
  <c r="G70" i="24"/>
  <c r="H68" i="24" s="1"/>
  <c r="C67" i="24" s="1"/>
  <c r="G69" i="24"/>
  <c r="G68" i="24"/>
  <c r="C65" i="24"/>
  <c r="C64" i="24"/>
  <c r="C63" i="24"/>
  <c r="C62" i="24"/>
  <c r="C60" i="24"/>
  <c r="C59" i="24"/>
  <c r="C57" i="24"/>
  <c r="C56" i="24"/>
  <c r="C55" i="24"/>
  <c r="C53" i="24"/>
  <c r="C52" i="24"/>
  <c r="C51" i="24"/>
  <c r="G49" i="24"/>
  <c r="H48" i="24"/>
  <c r="G48" i="24"/>
  <c r="C48" i="24"/>
  <c r="C46" i="24"/>
  <c r="C45" i="24"/>
  <c r="C43" i="24"/>
  <c r="C41" i="24"/>
  <c r="C39" i="24"/>
  <c r="F31" i="24"/>
  <c r="E31" i="24"/>
  <c r="C31" i="24"/>
  <c r="F22" i="24"/>
  <c r="E22" i="24"/>
  <c r="C22" i="24" s="1"/>
  <c r="C21" i="24"/>
  <c r="C20" i="24"/>
  <c r="C19" i="24"/>
  <c r="C17" i="24"/>
  <c r="C16" i="24"/>
  <c r="C14" i="24"/>
  <c r="C13" i="24"/>
  <c r="F5" i="24"/>
  <c r="E5" i="24"/>
  <c r="C6" i="24" s="1"/>
  <c r="I76" i="23"/>
  <c r="G74" i="23"/>
  <c r="G73" i="23"/>
  <c r="G72" i="23"/>
  <c r="G71" i="23"/>
  <c r="G70" i="23"/>
  <c r="H68" i="23" s="1"/>
  <c r="C67" i="23" s="1"/>
  <c r="G69" i="23"/>
  <c r="G68" i="23"/>
  <c r="C65" i="23"/>
  <c r="C64" i="23"/>
  <c r="C63" i="23"/>
  <c r="C62" i="23"/>
  <c r="C60" i="23"/>
  <c r="C59" i="23"/>
  <c r="C57" i="23"/>
  <c r="C56" i="23"/>
  <c r="C55" i="23"/>
  <c r="C53" i="23"/>
  <c r="C52" i="23"/>
  <c r="C51" i="23"/>
  <c r="G49" i="23"/>
  <c r="H48" i="23"/>
  <c r="G48" i="23"/>
  <c r="C48" i="23"/>
  <c r="C46" i="23"/>
  <c r="C45" i="23"/>
  <c r="C43" i="23"/>
  <c r="C41" i="23"/>
  <c r="C39" i="23"/>
  <c r="F31" i="23"/>
  <c r="E31" i="23"/>
  <c r="C31" i="23"/>
  <c r="F22" i="23"/>
  <c r="E22" i="23"/>
  <c r="C22" i="23" s="1"/>
  <c r="C21" i="23"/>
  <c r="C20" i="23"/>
  <c r="C19" i="23"/>
  <c r="C17" i="23"/>
  <c r="C16" i="23"/>
  <c r="C14" i="23"/>
  <c r="C13" i="23"/>
  <c r="F5" i="23"/>
  <c r="E5" i="23"/>
  <c r="C6" i="23" s="1"/>
  <c r="I76" i="22"/>
  <c r="G74" i="22"/>
  <c r="G73" i="22"/>
  <c r="G72" i="22"/>
  <c r="G71" i="22"/>
  <c r="G70" i="22"/>
  <c r="H68" i="22" s="1"/>
  <c r="C67" i="22" s="1"/>
  <c r="G69" i="22"/>
  <c r="G68" i="22"/>
  <c r="C65" i="22"/>
  <c r="C64" i="22"/>
  <c r="C63" i="22"/>
  <c r="C62" i="22"/>
  <c r="C60" i="22"/>
  <c r="C59" i="22"/>
  <c r="C57" i="22"/>
  <c r="C56" i="22"/>
  <c r="C55" i="22"/>
  <c r="C53" i="22"/>
  <c r="C52" i="22"/>
  <c r="C51" i="22"/>
  <c r="G49" i="22"/>
  <c r="H48" i="22"/>
  <c r="G48" i="22"/>
  <c r="C48" i="22"/>
  <c r="C46" i="22"/>
  <c r="C45" i="22"/>
  <c r="C43" i="22"/>
  <c r="C41" i="22"/>
  <c r="C39" i="22"/>
  <c r="F31" i="22"/>
  <c r="E31" i="22"/>
  <c r="C31" i="22"/>
  <c r="F22" i="22"/>
  <c r="E22" i="22"/>
  <c r="C22" i="22" s="1"/>
  <c r="C21" i="22"/>
  <c r="C20" i="22"/>
  <c r="C19" i="22"/>
  <c r="C17" i="22"/>
  <c r="C16" i="22"/>
  <c r="C14" i="22"/>
  <c r="C13" i="22"/>
  <c r="F5" i="22"/>
  <c r="E5" i="22"/>
  <c r="C6" i="22" s="1"/>
  <c r="C76" i="22" s="1"/>
  <c r="I76" i="21"/>
  <c r="G74" i="21"/>
  <c r="G73" i="21"/>
  <c r="G72" i="21"/>
  <c r="G71" i="21"/>
  <c r="G70" i="21"/>
  <c r="H68" i="21" s="1"/>
  <c r="C67" i="21" s="1"/>
  <c r="G69" i="21"/>
  <c r="G68" i="21"/>
  <c r="C65" i="21"/>
  <c r="C64" i="21"/>
  <c r="C63" i="21"/>
  <c r="C62" i="21"/>
  <c r="C60" i="21"/>
  <c r="C59" i="21"/>
  <c r="C57" i="21"/>
  <c r="C56" i="21"/>
  <c r="C55" i="21"/>
  <c r="C53" i="21"/>
  <c r="C52" i="21"/>
  <c r="C51" i="21"/>
  <c r="G49" i="21"/>
  <c r="H48" i="21"/>
  <c r="G48" i="21"/>
  <c r="C48" i="21"/>
  <c r="C46" i="21"/>
  <c r="C45" i="21"/>
  <c r="C43" i="21"/>
  <c r="C41" i="21"/>
  <c r="C39" i="21"/>
  <c r="F31" i="21"/>
  <c r="C31" i="21" s="1"/>
  <c r="E31" i="21"/>
  <c r="F22" i="21"/>
  <c r="E22" i="21"/>
  <c r="C22" i="21" s="1"/>
  <c r="C21" i="21"/>
  <c r="C20" i="21"/>
  <c r="C19" i="21"/>
  <c r="C17" i="21"/>
  <c r="C16" i="21"/>
  <c r="C14" i="21"/>
  <c r="C13" i="21"/>
  <c r="F5" i="21"/>
  <c r="E5" i="21"/>
  <c r="C6" i="21" s="1"/>
  <c r="C76" i="21" s="1"/>
  <c r="I76" i="20"/>
  <c r="G74" i="20"/>
  <c r="G73" i="20"/>
  <c r="G72" i="20"/>
  <c r="G71" i="20"/>
  <c r="G70" i="20"/>
  <c r="G69" i="20"/>
  <c r="H68" i="20" s="1"/>
  <c r="C67" i="20" s="1"/>
  <c r="G68" i="20"/>
  <c r="C65" i="20"/>
  <c r="C64" i="20"/>
  <c r="C63" i="20"/>
  <c r="C62" i="20"/>
  <c r="C60" i="20"/>
  <c r="C59" i="20"/>
  <c r="C57" i="20"/>
  <c r="C56" i="20"/>
  <c r="C55" i="20"/>
  <c r="C53" i="20"/>
  <c r="C52" i="20"/>
  <c r="C51" i="20"/>
  <c r="G49" i="20"/>
  <c r="H48" i="20" s="1"/>
  <c r="C48" i="20" s="1"/>
  <c r="G48" i="20"/>
  <c r="C46" i="20"/>
  <c r="C45" i="20"/>
  <c r="C43" i="20"/>
  <c r="C41" i="20"/>
  <c r="C39" i="20"/>
  <c r="F31" i="20"/>
  <c r="E31" i="20"/>
  <c r="C31" i="20"/>
  <c r="F22" i="20"/>
  <c r="E22" i="20"/>
  <c r="C22" i="20" s="1"/>
  <c r="C21" i="20"/>
  <c r="C20" i="20"/>
  <c r="C19" i="20"/>
  <c r="C17" i="20"/>
  <c r="C16" i="20"/>
  <c r="C14" i="20"/>
  <c r="C13" i="20"/>
  <c r="F5" i="20"/>
  <c r="E5" i="20"/>
  <c r="C6" i="20" s="1"/>
  <c r="C76" i="20" s="1"/>
  <c r="C77" i="20" s="1"/>
  <c r="I76" i="19"/>
  <c r="C77" i="19" s="1"/>
  <c r="G74" i="19"/>
  <c r="G73" i="19"/>
  <c r="G72" i="19"/>
  <c r="G71" i="19"/>
  <c r="G70" i="19"/>
  <c r="H68" i="19" s="1"/>
  <c r="C67" i="19" s="1"/>
  <c r="G69" i="19"/>
  <c r="G68" i="19"/>
  <c r="C65" i="19"/>
  <c r="C64" i="19"/>
  <c r="C63" i="19"/>
  <c r="C62" i="19"/>
  <c r="C60" i="19"/>
  <c r="C59" i="19"/>
  <c r="C57" i="19"/>
  <c r="C56" i="19"/>
  <c r="C55" i="19"/>
  <c r="C53" i="19"/>
  <c r="C52" i="19"/>
  <c r="C51" i="19"/>
  <c r="G49" i="19"/>
  <c r="H48" i="19"/>
  <c r="G48" i="19"/>
  <c r="C48" i="19"/>
  <c r="C46" i="19"/>
  <c r="C45" i="19"/>
  <c r="C43" i="19"/>
  <c r="C41" i="19"/>
  <c r="C39" i="19"/>
  <c r="F31" i="19"/>
  <c r="E31" i="19"/>
  <c r="C31" i="19"/>
  <c r="F22" i="19"/>
  <c r="E22" i="19"/>
  <c r="C22" i="19" s="1"/>
  <c r="C21" i="19"/>
  <c r="C20" i="19"/>
  <c r="C19" i="19"/>
  <c r="C17" i="19"/>
  <c r="C16" i="19"/>
  <c r="C14" i="19"/>
  <c r="C13" i="19"/>
  <c r="F5" i="19"/>
  <c r="E5" i="19"/>
  <c r="C6" i="19" s="1"/>
  <c r="C76" i="19" s="1"/>
  <c r="I76" i="18"/>
  <c r="G74" i="18"/>
  <c r="G73" i="18"/>
  <c r="G72" i="18"/>
  <c r="G71" i="18"/>
  <c r="G70" i="18"/>
  <c r="H68" i="18" s="1"/>
  <c r="C67" i="18" s="1"/>
  <c r="G69" i="18"/>
  <c r="G68" i="18"/>
  <c r="C65" i="18"/>
  <c r="C64" i="18"/>
  <c r="C63" i="18"/>
  <c r="C62" i="18"/>
  <c r="C60" i="18"/>
  <c r="C59" i="18"/>
  <c r="C57" i="18"/>
  <c r="C56" i="18"/>
  <c r="C55" i="18"/>
  <c r="C53" i="18"/>
  <c r="C52" i="18"/>
  <c r="C51" i="18"/>
  <c r="G49" i="18"/>
  <c r="H48" i="18"/>
  <c r="G48" i="18"/>
  <c r="C48" i="18"/>
  <c r="C46" i="18"/>
  <c r="C45" i="18"/>
  <c r="C43" i="18"/>
  <c r="C41" i="18"/>
  <c r="C39" i="18"/>
  <c r="F31" i="18"/>
  <c r="C31" i="18" s="1"/>
  <c r="E31" i="18"/>
  <c r="F22" i="18"/>
  <c r="E22" i="18"/>
  <c r="C22" i="18" s="1"/>
  <c r="C21" i="18"/>
  <c r="C20" i="18"/>
  <c r="C19" i="18"/>
  <c r="C17" i="18"/>
  <c r="C16" i="18"/>
  <c r="C14" i="18"/>
  <c r="C13" i="18"/>
  <c r="F5" i="18"/>
  <c r="E5" i="18"/>
  <c r="C6" i="18" s="1"/>
  <c r="I76" i="17"/>
  <c r="G74" i="17"/>
  <c r="G73" i="17"/>
  <c r="G72" i="17"/>
  <c r="G71" i="17"/>
  <c r="G70" i="17"/>
  <c r="G69" i="17"/>
  <c r="G68" i="17"/>
  <c r="H68" i="17" s="1"/>
  <c r="C67" i="17" s="1"/>
  <c r="C65" i="17"/>
  <c r="C64" i="17"/>
  <c r="C63" i="17"/>
  <c r="C62" i="17"/>
  <c r="C60" i="17"/>
  <c r="C59" i="17"/>
  <c r="C57" i="17"/>
  <c r="C56" i="17"/>
  <c r="C55" i="17"/>
  <c r="C53" i="17"/>
  <c r="C52" i="17"/>
  <c r="C51" i="17"/>
  <c r="G49" i="17"/>
  <c r="G48" i="17"/>
  <c r="H48" i="17" s="1"/>
  <c r="C48" i="17" s="1"/>
  <c r="C46" i="17"/>
  <c r="C45" i="17"/>
  <c r="C43" i="17"/>
  <c r="C41" i="17"/>
  <c r="C39" i="17"/>
  <c r="F31" i="17"/>
  <c r="E31" i="17"/>
  <c r="C31" i="17"/>
  <c r="F22" i="17"/>
  <c r="E22" i="17"/>
  <c r="C22" i="17" s="1"/>
  <c r="C21" i="17"/>
  <c r="C20" i="17"/>
  <c r="C19" i="17"/>
  <c r="C17" i="17"/>
  <c r="C16" i="17"/>
  <c r="C14" i="17"/>
  <c r="C13" i="17"/>
  <c r="F5" i="17"/>
  <c r="E5" i="17"/>
  <c r="C6" i="17" s="1"/>
  <c r="I76" i="16"/>
  <c r="G74" i="16"/>
  <c r="G73" i="16"/>
  <c r="G72" i="16"/>
  <c r="G71" i="16"/>
  <c r="G70" i="16"/>
  <c r="H68" i="16" s="1"/>
  <c r="C67" i="16" s="1"/>
  <c r="G69" i="16"/>
  <c r="G68" i="16"/>
  <c r="C65" i="16"/>
  <c r="C64" i="16"/>
  <c r="C63" i="16"/>
  <c r="C62" i="16"/>
  <c r="C60" i="16"/>
  <c r="C59" i="16"/>
  <c r="C57" i="16"/>
  <c r="C56" i="16"/>
  <c r="C55" i="16"/>
  <c r="C53" i="16"/>
  <c r="C52" i="16"/>
  <c r="C51" i="16"/>
  <c r="G49" i="16"/>
  <c r="H48" i="16"/>
  <c r="G48" i="16"/>
  <c r="C48" i="16"/>
  <c r="C46" i="16"/>
  <c r="C45" i="16"/>
  <c r="C43" i="16"/>
  <c r="C41" i="16"/>
  <c r="C39" i="16"/>
  <c r="F31" i="16"/>
  <c r="C31" i="16" s="1"/>
  <c r="E31" i="16"/>
  <c r="F22" i="16"/>
  <c r="E22" i="16"/>
  <c r="C22" i="16" s="1"/>
  <c r="C21" i="16"/>
  <c r="C20" i="16"/>
  <c r="C19" i="16"/>
  <c r="C17" i="16"/>
  <c r="C16" i="16"/>
  <c r="C14" i="16"/>
  <c r="C13" i="16"/>
  <c r="F5" i="16"/>
  <c r="E5" i="16"/>
  <c r="C6" i="16" s="1"/>
  <c r="I76" i="15"/>
  <c r="G74" i="15"/>
  <c r="G73" i="15"/>
  <c r="G72" i="15"/>
  <c r="G71" i="15"/>
  <c r="G70" i="15"/>
  <c r="H68" i="15" s="1"/>
  <c r="C67" i="15" s="1"/>
  <c r="G69" i="15"/>
  <c r="G68" i="15"/>
  <c r="C65" i="15"/>
  <c r="C64" i="15"/>
  <c r="C63" i="15"/>
  <c r="C62" i="15"/>
  <c r="C60" i="15"/>
  <c r="C59" i="15"/>
  <c r="C57" i="15"/>
  <c r="C56" i="15"/>
  <c r="C55" i="15"/>
  <c r="C53" i="15"/>
  <c r="C52" i="15"/>
  <c r="C51" i="15"/>
  <c r="G49" i="15"/>
  <c r="H48" i="15"/>
  <c r="G48" i="15"/>
  <c r="C48" i="15"/>
  <c r="C46" i="15"/>
  <c r="C45" i="15"/>
  <c r="C43" i="15"/>
  <c r="C41" i="15"/>
  <c r="C39" i="15"/>
  <c r="F31" i="15"/>
  <c r="E31" i="15"/>
  <c r="C31" i="15"/>
  <c r="F22" i="15"/>
  <c r="E22" i="15"/>
  <c r="C22" i="15" s="1"/>
  <c r="C21" i="15"/>
  <c r="C20" i="15"/>
  <c r="C19" i="15"/>
  <c r="C17" i="15"/>
  <c r="C16" i="15"/>
  <c r="C14" i="15"/>
  <c r="C13" i="15"/>
  <c r="F5" i="15"/>
  <c r="E5" i="15"/>
  <c r="C6" i="15" s="1"/>
  <c r="I76" i="14"/>
  <c r="G74" i="14"/>
  <c r="G73" i="14"/>
  <c r="G72" i="14"/>
  <c r="G71" i="14"/>
  <c r="G70" i="14"/>
  <c r="G69" i="14"/>
  <c r="H68" i="14"/>
  <c r="C67" i="14" s="1"/>
  <c r="G68" i="14"/>
  <c r="C65" i="14"/>
  <c r="C64" i="14"/>
  <c r="C63" i="14"/>
  <c r="C62" i="14"/>
  <c r="C60" i="14"/>
  <c r="C59" i="14"/>
  <c r="C57" i="14"/>
  <c r="C56" i="14"/>
  <c r="C55" i="14"/>
  <c r="C53" i="14"/>
  <c r="C52" i="14"/>
  <c r="C51" i="14"/>
  <c r="G49" i="14"/>
  <c r="H48" i="14"/>
  <c r="C48" i="14" s="1"/>
  <c r="G48" i="14"/>
  <c r="C46" i="14"/>
  <c r="C45" i="14"/>
  <c r="C43" i="14"/>
  <c r="C41" i="14"/>
  <c r="C39" i="14"/>
  <c r="F31" i="14"/>
  <c r="C31" i="14" s="1"/>
  <c r="E31" i="14"/>
  <c r="F22" i="14"/>
  <c r="E22" i="14"/>
  <c r="C22" i="14" s="1"/>
  <c r="C21" i="14"/>
  <c r="C20" i="14"/>
  <c r="C19" i="14"/>
  <c r="C17" i="14"/>
  <c r="C16" i="14"/>
  <c r="C14" i="14"/>
  <c r="C13" i="14"/>
  <c r="F5" i="14"/>
  <c r="E5" i="14"/>
  <c r="C6" i="14" s="1"/>
  <c r="I76" i="13"/>
  <c r="G74" i="13"/>
  <c r="G73" i="13"/>
  <c r="G72" i="13"/>
  <c r="G71" i="13"/>
  <c r="G70" i="13"/>
  <c r="G69" i="13"/>
  <c r="H68" i="13"/>
  <c r="C67" i="13" s="1"/>
  <c r="G68" i="13"/>
  <c r="C65" i="13"/>
  <c r="C64" i="13"/>
  <c r="C63" i="13"/>
  <c r="C62" i="13"/>
  <c r="C60" i="13"/>
  <c r="C59" i="13"/>
  <c r="C57" i="13"/>
  <c r="C56" i="13"/>
  <c r="C55" i="13"/>
  <c r="C53" i="13"/>
  <c r="C52" i="13"/>
  <c r="C51" i="13"/>
  <c r="G49" i="13"/>
  <c r="H48" i="13"/>
  <c r="C48" i="13" s="1"/>
  <c r="G48" i="13"/>
  <c r="C46" i="13"/>
  <c r="C45" i="13"/>
  <c r="C43" i="13"/>
  <c r="C41" i="13"/>
  <c r="C39" i="13"/>
  <c r="F31" i="13"/>
  <c r="C31" i="13" s="1"/>
  <c r="E31" i="13"/>
  <c r="F22" i="13"/>
  <c r="E22" i="13"/>
  <c r="C22" i="13" s="1"/>
  <c r="C21" i="13"/>
  <c r="C20" i="13"/>
  <c r="C19" i="13"/>
  <c r="C17" i="13"/>
  <c r="C16" i="13"/>
  <c r="C14" i="13"/>
  <c r="C13" i="13"/>
  <c r="F5" i="13"/>
  <c r="E5" i="13"/>
  <c r="C6" i="13" s="1"/>
  <c r="I76" i="12"/>
  <c r="G74" i="12"/>
  <c r="G73" i="12"/>
  <c r="G72" i="12"/>
  <c r="G71" i="12"/>
  <c r="G70" i="12"/>
  <c r="G69" i="12"/>
  <c r="H68" i="12"/>
  <c r="C67" i="12" s="1"/>
  <c r="G68" i="12"/>
  <c r="C65" i="12"/>
  <c r="C64" i="12"/>
  <c r="C63" i="12"/>
  <c r="C62" i="12"/>
  <c r="C60" i="12"/>
  <c r="C59" i="12"/>
  <c r="C57" i="12"/>
  <c r="C56" i="12"/>
  <c r="C55" i="12"/>
  <c r="C53" i="12"/>
  <c r="C52" i="12"/>
  <c r="C51" i="12"/>
  <c r="G49" i="12"/>
  <c r="H48" i="12"/>
  <c r="C48" i="12" s="1"/>
  <c r="G48" i="12"/>
  <c r="C46" i="12"/>
  <c r="C45" i="12"/>
  <c r="C43" i="12"/>
  <c r="C41" i="12"/>
  <c r="C39" i="12"/>
  <c r="F31" i="12"/>
  <c r="C31" i="12" s="1"/>
  <c r="E31" i="12"/>
  <c r="F22" i="12"/>
  <c r="E22" i="12"/>
  <c r="C22" i="12" s="1"/>
  <c r="C21" i="12"/>
  <c r="C20" i="12"/>
  <c r="C19" i="12"/>
  <c r="C17" i="12"/>
  <c r="C16" i="12"/>
  <c r="C14" i="12"/>
  <c r="C13" i="12"/>
  <c r="F5" i="12"/>
  <c r="E5" i="12"/>
  <c r="C6" i="12" s="1"/>
  <c r="C76" i="12" s="1"/>
  <c r="I76" i="11"/>
  <c r="G74" i="11"/>
  <c r="G73" i="11"/>
  <c r="G72" i="11"/>
  <c r="G71" i="11"/>
  <c r="G70" i="11"/>
  <c r="G69" i="11"/>
  <c r="G68" i="11"/>
  <c r="H68" i="11" s="1"/>
  <c r="C67" i="11" s="1"/>
  <c r="C65" i="11"/>
  <c r="C64" i="11"/>
  <c r="C63" i="11"/>
  <c r="C62" i="11"/>
  <c r="C60" i="11"/>
  <c r="C59" i="11"/>
  <c r="C57" i="11"/>
  <c r="C56" i="11"/>
  <c r="C55" i="11"/>
  <c r="C53" i="11"/>
  <c r="C52" i="11"/>
  <c r="C51" i="11"/>
  <c r="G49" i="11"/>
  <c r="G48" i="11"/>
  <c r="H48" i="11" s="1"/>
  <c r="C48" i="11" s="1"/>
  <c r="C46" i="11"/>
  <c r="C45" i="11"/>
  <c r="C43" i="11"/>
  <c r="C41" i="11"/>
  <c r="C39" i="11"/>
  <c r="F31" i="11"/>
  <c r="E31" i="11"/>
  <c r="C31" i="11" s="1"/>
  <c r="F22" i="11"/>
  <c r="E22" i="11"/>
  <c r="C22" i="11"/>
  <c r="C21" i="11"/>
  <c r="C20" i="11"/>
  <c r="C19" i="11"/>
  <c r="C17" i="11"/>
  <c r="C16" i="11"/>
  <c r="C14" i="11"/>
  <c r="C13" i="11"/>
  <c r="F5" i="11"/>
  <c r="C6" i="11" s="1"/>
  <c r="E5" i="11"/>
  <c r="I76" i="10"/>
  <c r="G74" i="10"/>
  <c r="G73" i="10"/>
  <c r="G72" i="10"/>
  <c r="G71" i="10"/>
  <c r="G70" i="10"/>
  <c r="H68" i="10" s="1"/>
  <c r="C67" i="10" s="1"/>
  <c r="G69" i="10"/>
  <c r="G68" i="10"/>
  <c r="C65" i="10"/>
  <c r="C64" i="10"/>
  <c r="C63" i="10"/>
  <c r="C62" i="10"/>
  <c r="C60" i="10"/>
  <c r="C59" i="10"/>
  <c r="C57" i="10"/>
  <c r="C56" i="10"/>
  <c r="C55" i="10"/>
  <c r="C53" i="10"/>
  <c r="C52" i="10"/>
  <c r="C51" i="10"/>
  <c r="G49" i="10"/>
  <c r="H48" i="10" s="1"/>
  <c r="C48" i="10" s="1"/>
  <c r="G48" i="10"/>
  <c r="C46" i="10"/>
  <c r="C45" i="10"/>
  <c r="C43" i="10"/>
  <c r="C41" i="10"/>
  <c r="C39" i="10"/>
  <c r="F31" i="10"/>
  <c r="C31" i="10" s="1"/>
  <c r="E31" i="10"/>
  <c r="F22" i="10"/>
  <c r="E22" i="10"/>
  <c r="C22" i="10" s="1"/>
  <c r="C21" i="10"/>
  <c r="C20" i="10"/>
  <c r="C19" i="10"/>
  <c r="C17" i="10"/>
  <c r="C16" i="10"/>
  <c r="C14" i="10"/>
  <c r="C13" i="10"/>
  <c r="F5" i="10"/>
  <c r="E5" i="10"/>
  <c r="C6" i="10" s="1"/>
  <c r="I76" i="9"/>
  <c r="G74" i="9"/>
  <c r="G73" i="9"/>
  <c r="G72" i="9"/>
  <c r="G71" i="9"/>
  <c r="G70" i="9"/>
  <c r="G69" i="9"/>
  <c r="H68" i="9"/>
  <c r="C67" i="9" s="1"/>
  <c r="G68" i="9"/>
  <c r="C65" i="9"/>
  <c r="C64" i="9"/>
  <c r="C63" i="9"/>
  <c r="C62" i="9"/>
  <c r="C60" i="9"/>
  <c r="C59" i="9"/>
  <c r="C57" i="9"/>
  <c r="C56" i="9"/>
  <c r="C55" i="9"/>
  <c r="C53" i="9"/>
  <c r="C52" i="9"/>
  <c r="C51" i="9"/>
  <c r="G49" i="9"/>
  <c r="H48" i="9"/>
  <c r="C48" i="9" s="1"/>
  <c r="G48" i="9"/>
  <c r="C46" i="9"/>
  <c r="C45" i="9"/>
  <c r="C43" i="9"/>
  <c r="C41" i="9"/>
  <c r="C39" i="9"/>
  <c r="F31" i="9"/>
  <c r="C31" i="9" s="1"/>
  <c r="E31" i="9"/>
  <c r="F22" i="9"/>
  <c r="E22" i="9"/>
  <c r="C22" i="9" s="1"/>
  <c r="C21" i="9"/>
  <c r="C20" i="9"/>
  <c r="C19" i="9"/>
  <c r="C17" i="9"/>
  <c r="C16" i="9"/>
  <c r="C14" i="9"/>
  <c r="C13" i="9"/>
  <c r="F5" i="9"/>
  <c r="E5" i="9"/>
  <c r="C6" i="9" s="1"/>
  <c r="C76" i="9" s="1"/>
  <c r="I76" i="8"/>
  <c r="G74" i="8"/>
  <c r="G73" i="8"/>
  <c r="G72" i="8"/>
  <c r="G71" i="8"/>
  <c r="G70" i="8"/>
  <c r="G69" i="8"/>
  <c r="H68" i="8"/>
  <c r="C67" i="8" s="1"/>
  <c r="G68" i="8"/>
  <c r="C65" i="8"/>
  <c r="C64" i="8"/>
  <c r="C63" i="8"/>
  <c r="C62" i="8"/>
  <c r="C60" i="8"/>
  <c r="C59" i="8"/>
  <c r="C57" i="8"/>
  <c r="C56" i="8"/>
  <c r="C55" i="8"/>
  <c r="C53" i="8"/>
  <c r="C52" i="8"/>
  <c r="C51" i="8"/>
  <c r="G49" i="8"/>
  <c r="H48" i="8"/>
  <c r="C48" i="8" s="1"/>
  <c r="G48" i="8"/>
  <c r="C46" i="8"/>
  <c r="C45" i="8"/>
  <c r="C43" i="8"/>
  <c r="C41" i="8"/>
  <c r="C39" i="8"/>
  <c r="F31" i="8"/>
  <c r="C31" i="8" s="1"/>
  <c r="E31" i="8"/>
  <c r="F22" i="8"/>
  <c r="E22" i="8"/>
  <c r="C22" i="8" s="1"/>
  <c r="C21" i="8"/>
  <c r="C20" i="8"/>
  <c r="C19" i="8"/>
  <c r="C17" i="8"/>
  <c r="C16" i="8"/>
  <c r="C14" i="8"/>
  <c r="C13" i="8"/>
  <c r="F5" i="8"/>
  <c r="E5" i="8"/>
  <c r="C6" i="8" s="1"/>
  <c r="I76" i="7"/>
  <c r="G74" i="7"/>
  <c r="G73" i="7"/>
  <c r="G72" i="7"/>
  <c r="G71" i="7"/>
  <c r="G70" i="7"/>
  <c r="H68" i="7" s="1"/>
  <c r="C67" i="7" s="1"/>
  <c r="G69" i="7"/>
  <c r="G68" i="7"/>
  <c r="C65" i="7"/>
  <c r="C64" i="7"/>
  <c r="C63" i="7"/>
  <c r="C62" i="7"/>
  <c r="C60" i="7"/>
  <c r="C59" i="7"/>
  <c r="C57" i="7"/>
  <c r="C56" i="7"/>
  <c r="C55" i="7"/>
  <c r="C53" i="7"/>
  <c r="C52" i="7"/>
  <c r="C51" i="7"/>
  <c r="G49" i="7"/>
  <c r="H48" i="7"/>
  <c r="G48" i="7"/>
  <c r="C48" i="7"/>
  <c r="C46" i="7"/>
  <c r="C45" i="7"/>
  <c r="C43" i="7"/>
  <c r="C41" i="7"/>
  <c r="C39" i="7"/>
  <c r="F31" i="7"/>
  <c r="C31" i="7" s="1"/>
  <c r="E31" i="7"/>
  <c r="F22" i="7"/>
  <c r="E22" i="7"/>
  <c r="C22" i="7" s="1"/>
  <c r="C21" i="7"/>
  <c r="C20" i="7"/>
  <c r="C19" i="7"/>
  <c r="C17" i="7"/>
  <c r="C16" i="7"/>
  <c r="C14" i="7"/>
  <c r="C13" i="7"/>
  <c r="F5" i="7"/>
  <c r="E5" i="7"/>
  <c r="C6" i="7" s="1"/>
  <c r="C76" i="7" s="1"/>
  <c r="I76" i="6"/>
  <c r="G74" i="6"/>
  <c r="G73" i="6"/>
  <c r="G72" i="6"/>
  <c r="G71" i="6"/>
  <c r="G70" i="6"/>
  <c r="G69" i="6"/>
  <c r="H68" i="6"/>
  <c r="C67" i="6" s="1"/>
  <c r="G68" i="6"/>
  <c r="C65" i="6"/>
  <c r="C64" i="6"/>
  <c r="C63" i="6"/>
  <c r="C62" i="6"/>
  <c r="C60" i="6"/>
  <c r="C59" i="6"/>
  <c r="C57" i="6"/>
  <c r="C56" i="6"/>
  <c r="C55" i="6"/>
  <c r="C53" i="6"/>
  <c r="C52" i="6"/>
  <c r="C51" i="6"/>
  <c r="G49" i="6"/>
  <c r="H48" i="6"/>
  <c r="C48" i="6" s="1"/>
  <c r="G48" i="6"/>
  <c r="C46" i="6"/>
  <c r="C45" i="6"/>
  <c r="C43" i="6"/>
  <c r="C41" i="6"/>
  <c r="C39" i="6"/>
  <c r="F31" i="6"/>
  <c r="C31" i="6" s="1"/>
  <c r="E31" i="6"/>
  <c r="F22" i="6"/>
  <c r="E22" i="6"/>
  <c r="C22" i="6" s="1"/>
  <c r="C21" i="6"/>
  <c r="C20" i="6"/>
  <c r="C19" i="6"/>
  <c r="C17" i="6"/>
  <c r="C16" i="6"/>
  <c r="C14" i="6"/>
  <c r="C13" i="6"/>
  <c r="F5" i="6"/>
  <c r="E5" i="6"/>
  <c r="C6" i="6" s="1"/>
  <c r="I76" i="5"/>
  <c r="G74" i="5"/>
  <c r="G73" i="5"/>
  <c r="G72" i="5"/>
  <c r="G71" i="5"/>
  <c r="G70" i="5"/>
  <c r="G69" i="5"/>
  <c r="G68" i="5"/>
  <c r="H68" i="5" s="1"/>
  <c r="C67" i="5" s="1"/>
  <c r="C65" i="5"/>
  <c r="C64" i="5"/>
  <c r="C63" i="5"/>
  <c r="C62" i="5"/>
  <c r="C60" i="5"/>
  <c r="C59" i="5"/>
  <c r="C57" i="5"/>
  <c r="C56" i="5"/>
  <c r="C55" i="5"/>
  <c r="C53" i="5"/>
  <c r="C52" i="5"/>
  <c r="C51" i="5"/>
  <c r="G49" i="5"/>
  <c r="G48" i="5"/>
  <c r="H48" i="5" s="1"/>
  <c r="C48" i="5" s="1"/>
  <c r="C46" i="5"/>
  <c r="C45" i="5"/>
  <c r="C43" i="5"/>
  <c r="C41" i="5"/>
  <c r="C39" i="5"/>
  <c r="F31" i="5"/>
  <c r="E31" i="5"/>
  <c r="C31" i="5"/>
  <c r="F22" i="5"/>
  <c r="E22" i="5"/>
  <c r="C22" i="5"/>
  <c r="C21" i="5"/>
  <c r="C20" i="5"/>
  <c r="C19" i="5"/>
  <c r="C17" i="5"/>
  <c r="C16" i="5"/>
  <c r="C14" i="5"/>
  <c r="C13" i="5"/>
  <c r="F5" i="5"/>
  <c r="C6" i="5" s="1"/>
  <c r="E5" i="5"/>
  <c r="I76" i="4"/>
  <c r="G74" i="4"/>
  <c r="G73" i="4"/>
  <c r="G72" i="4"/>
  <c r="G71" i="4"/>
  <c r="G70" i="4"/>
  <c r="G69" i="4"/>
  <c r="G68" i="4"/>
  <c r="H68" i="4" s="1"/>
  <c r="C67" i="4" s="1"/>
  <c r="C65" i="4"/>
  <c r="C64" i="4"/>
  <c r="C63" i="4"/>
  <c r="C62" i="4"/>
  <c r="C60" i="4"/>
  <c r="C59" i="4"/>
  <c r="C57" i="4"/>
  <c r="C56" i="4"/>
  <c r="C55" i="4"/>
  <c r="C53" i="4"/>
  <c r="C52" i="4"/>
  <c r="C51" i="4"/>
  <c r="G49" i="4"/>
  <c r="G48" i="4"/>
  <c r="H48" i="4" s="1"/>
  <c r="C48" i="4" s="1"/>
  <c r="C46" i="4"/>
  <c r="C45" i="4"/>
  <c r="C43" i="4"/>
  <c r="C41" i="4"/>
  <c r="C39" i="4"/>
  <c r="F31" i="4"/>
  <c r="E31" i="4"/>
  <c r="C31" i="4"/>
  <c r="F22" i="4"/>
  <c r="E22" i="4"/>
  <c r="C22" i="4" s="1"/>
  <c r="C21" i="4"/>
  <c r="C20" i="4"/>
  <c r="C19" i="4"/>
  <c r="C17" i="4"/>
  <c r="C16" i="4"/>
  <c r="C14" i="4"/>
  <c r="C13" i="4"/>
  <c r="F5" i="4"/>
  <c r="E5" i="4"/>
  <c r="C6" i="4" s="1"/>
  <c r="C76" i="4" s="1"/>
  <c r="I76" i="3"/>
  <c r="G74" i="3"/>
  <c r="G73" i="3"/>
  <c r="G72" i="3"/>
  <c r="G71" i="3"/>
  <c r="G70" i="3"/>
  <c r="G69" i="3"/>
  <c r="H68" i="3"/>
  <c r="C67" i="3" s="1"/>
  <c r="G68" i="3"/>
  <c r="C65" i="3"/>
  <c r="C64" i="3"/>
  <c r="C63" i="3"/>
  <c r="C62" i="3"/>
  <c r="C60" i="3"/>
  <c r="C59" i="3"/>
  <c r="C57" i="3"/>
  <c r="C56" i="3"/>
  <c r="C55" i="3"/>
  <c r="C53" i="3"/>
  <c r="C52" i="3"/>
  <c r="C51" i="3"/>
  <c r="G49" i="3"/>
  <c r="H48" i="3"/>
  <c r="C48" i="3" s="1"/>
  <c r="G48" i="3"/>
  <c r="C46" i="3"/>
  <c r="C45" i="3"/>
  <c r="C43" i="3"/>
  <c r="C41" i="3"/>
  <c r="C39" i="3"/>
  <c r="F31" i="3"/>
  <c r="C31" i="3" s="1"/>
  <c r="E31" i="3"/>
  <c r="F22" i="3"/>
  <c r="E22" i="3"/>
  <c r="C22" i="3" s="1"/>
  <c r="C21" i="3"/>
  <c r="C20" i="3"/>
  <c r="C19" i="3"/>
  <c r="C17" i="3"/>
  <c r="C16" i="3"/>
  <c r="C14" i="3"/>
  <c r="C13" i="3"/>
  <c r="F5" i="3"/>
  <c r="E5" i="3"/>
  <c r="C6" i="3" s="1"/>
  <c r="C76" i="3" s="1"/>
  <c r="I76" i="2"/>
  <c r="G74" i="2"/>
  <c r="G73" i="2"/>
  <c r="G72" i="2"/>
  <c r="G71" i="2"/>
  <c r="G70" i="2"/>
  <c r="G69" i="2"/>
  <c r="H68" i="2"/>
  <c r="C67" i="2" s="1"/>
  <c r="G68" i="2"/>
  <c r="C65" i="2"/>
  <c r="C64" i="2"/>
  <c r="C63" i="2"/>
  <c r="C62" i="2"/>
  <c r="C60" i="2"/>
  <c r="C59" i="2"/>
  <c r="C57" i="2"/>
  <c r="C56" i="2"/>
  <c r="C55" i="2"/>
  <c r="C53" i="2"/>
  <c r="C52" i="2"/>
  <c r="C51" i="2"/>
  <c r="G49" i="2"/>
  <c r="H48" i="2"/>
  <c r="C48" i="2" s="1"/>
  <c r="G48" i="2"/>
  <c r="C46" i="2"/>
  <c r="C45" i="2"/>
  <c r="C43" i="2"/>
  <c r="C41" i="2"/>
  <c r="C39" i="2"/>
  <c r="F31" i="2"/>
  <c r="C31" i="2" s="1"/>
  <c r="E31" i="2"/>
  <c r="F22" i="2"/>
  <c r="E22" i="2"/>
  <c r="C22" i="2" s="1"/>
  <c r="C21" i="2"/>
  <c r="C20" i="2"/>
  <c r="C19" i="2"/>
  <c r="C17" i="2"/>
  <c r="C16" i="2"/>
  <c r="C14" i="2"/>
  <c r="C13" i="2"/>
  <c r="F5" i="2"/>
  <c r="C6" i="2" s="1"/>
  <c r="E5" i="2"/>
  <c r="C77" i="30" l="1"/>
  <c r="C76" i="29"/>
  <c r="C77" i="29" s="1"/>
  <c r="C76" i="28"/>
  <c r="C77" i="28" s="1"/>
  <c r="C76" i="27"/>
  <c r="C77" i="27" s="1"/>
  <c r="C76" i="26"/>
  <c r="C77" i="26" s="1"/>
  <c r="C76" i="25"/>
  <c r="C77" i="25" s="1"/>
  <c r="C76" i="24"/>
  <c r="C77" i="24" s="1"/>
  <c r="C76" i="23"/>
  <c r="C77" i="23" s="1"/>
  <c r="C77" i="22"/>
  <c r="C77" i="21"/>
  <c r="C76" i="18"/>
  <c r="C77" i="18"/>
  <c r="C76" i="17"/>
  <c r="C77" i="17" s="1"/>
  <c r="C77" i="16"/>
  <c r="C76" i="16"/>
  <c r="C76" i="15"/>
  <c r="C77" i="15" s="1"/>
  <c r="C76" i="14"/>
  <c r="C77" i="14" s="1"/>
  <c r="C76" i="13"/>
  <c r="C77" i="13" s="1"/>
  <c r="C77" i="12"/>
  <c r="C77" i="11"/>
  <c r="C76" i="11"/>
  <c r="C77" i="10"/>
  <c r="C76" i="10"/>
  <c r="C77" i="9"/>
  <c r="C77" i="8"/>
  <c r="C76" i="8"/>
  <c r="C77" i="7"/>
  <c r="C77" i="6"/>
  <c r="C76" i="6"/>
  <c r="C76" i="5"/>
  <c r="C77" i="5" s="1"/>
  <c r="C77" i="4"/>
  <c r="C77" i="3"/>
  <c r="C76" i="2"/>
  <c r="C77" i="2" s="1"/>
  <c r="I76" i="1"/>
  <c r="C65" i="1"/>
  <c r="C64" i="1"/>
  <c r="C63" i="1"/>
  <c r="C62" i="1"/>
  <c r="C60" i="1"/>
  <c r="C59" i="1"/>
  <c r="C51" i="1"/>
  <c r="C21" i="1"/>
  <c r="C20" i="1"/>
  <c r="C19" i="1"/>
  <c r="C17" i="1"/>
  <c r="C16" i="1"/>
  <c r="C13" i="1"/>
  <c r="C14" i="1"/>
  <c r="G72" i="1"/>
  <c r="G69" i="1"/>
  <c r="G70" i="1"/>
  <c r="G71" i="1"/>
  <c r="G73" i="1"/>
  <c r="G74" i="1"/>
  <c r="G68" i="1"/>
  <c r="C57" i="1"/>
  <c r="C56" i="1"/>
  <c r="C55" i="1"/>
  <c r="C53" i="1"/>
  <c r="C52" i="1"/>
  <c r="C41" i="1"/>
  <c r="G49" i="1"/>
  <c r="G48" i="1"/>
  <c r="C46" i="1"/>
  <c r="C45" i="1"/>
  <c r="C43" i="1"/>
  <c r="C39" i="1"/>
  <c r="F31" i="1"/>
  <c r="E31" i="1"/>
  <c r="C31" i="1" s="1"/>
  <c r="F22" i="1"/>
  <c r="F5" i="1"/>
  <c r="E5" i="1"/>
  <c r="E22" i="1"/>
  <c r="C6" i="1" l="1"/>
  <c r="C76" i="1" s="1"/>
  <c r="C77" i="1" s="1"/>
  <c r="D5" i="31" s="1"/>
  <c r="H68" i="1"/>
  <c r="C67" i="1" s="1"/>
  <c r="H48" i="1"/>
  <c r="C48" i="1" s="1"/>
  <c r="C22" i="1"/>
</calcChain>
</file>

<file path=xl/sharedStrings.xml><?xml version="1.0" encoding="utf-8"?>
<sst xmlns="http://schemas.openxmlformats.org/spreadsheetml/2006/main" count="5285" uniqueCount="70">
  <si>
    <t>Voorpagina</t>
  </si>
  <si>
    <t>- Bijpassende titel</t>
  </si>
  <si>
    <t>- Bijpassende afbeelding</t>
  </si>
  <si>
    <t>- De namen zijn vermeld</t>
  </si>
  <si>
    <t>- De klas is vermeld</t>
  </si>
  <si>
    <t>- De naam/namen van de docenten zijn vermeld</t>
  </si>
  <si>
    <t>- De datum van inleveren is vermeld</t>
  </si>
  <si>
    <t>Onvoldoende</t>
  </si>
  <si>
    <t>Voldoende</t>
  </si>
  <si>
    <t>De contactgegevens zijn juist ingevuld</t>
  </si>
  <si>
    <t>De contactgegevens zijn volledig ingevuld</t>
  </si>
  <si>
    <t>Er is een woordwolk gemaakt</t>
  </si>
  <si>
    <t>De woordwolk geeft een duidelijk beeld</t>
  </si>
  <si>
    <t>Er is een poster gemaakt</t>
  </si>
  <si>
    <t>De poster bestaat enkel en alleen uit afbeeldingen</t>
  </si>
  <si>
    <t>De poster is maximaal 1 A4 groot</t>
  </si>
  <si>
    <t>De onderstaande P's komen goed naar voren:</t>
  </si>
  <si>
    <t>- Prijs</t>
  </si>
  <si>
    <t>- Product</t>
  </si>
  <si>
    <t>- Plaats</t>
  </si>
  <si>
    <t>- Promotie</t>
  </si>
  <si>
    <t>- Presentatie</t>
  </si>
  <si>
    <t>- Personeel</t>
  </si>
  <si>
    <t>De onderstaande marketinginstrumenten zijn</t>
  </si>
  <si>
    <t>volledig en juist uitgeschreven in meer dan 30 woorden.</t>
  </si>
  <si>
    <t>Hoeveel onderwerpen zijn er bedacht?</t>
  </si>
  <si>
    <t>0 t/m 5</t>
  </si>
  <si>
    <t>6 t/m 7</t>
  </si>
  <si>
    <t>Hoeveel duidelijke en juiste vragen zijn er opgesteld?</t>
  </si>
  <si>
    <t>10 t/m 11</t>
  </si>
  <si>
    <t>8 t/m 9</t>
  </si>
  <si>
    <t>0 t/m 7</t>
  </si>
  <si>
    <t>De link naar de vragenlijst is gedeeld.</t>
  </si>
  <si>
    <t>Nee</t>
  </si>
  <si>
    <t>Ja</t>
  </si>
  <si>
    <t>De feedback van de opdrachtgever is uitgebreid genoteerd</t>
  </si>
  <si>
    <t>De feedback van de opdrachtgever is verwerkt</t>
  </si>
  <si>
    <t>Er is ingevuld door hoeveel personen de vragenlijst is ingevuld</t>
  </si>
  <si>
    <t>Er is een juiste conclusie getrokken over de betrouwbaarheid van de vragenlijst.</t>
  </si>
  <si>
    <t>Alle twaalf de vragen zijn herhaald</t>
  </si>
  <si>
    <t>Hoeveel volledige en correcte conclusies zijn er geschreven?</t>
  </si>
  <si>
    <t>Hoeveel volledige en correcte resultaten zijn er geschreven?</t>
  </si>
  <si>
    <t>Hoeveel correcte actiepunten zijn er beschreven?</t>
  </si>
  <si>
    <t>Bij hoeveel actiepunten is de belangrijkheid juist omschreven?</t>
  </si>
  <si>
    <t>Bij hoeveel actiepunten is er een correcte en duidelijke aanbeveling geschreven?</t>
  </si>
  <si>
    <t>De reflectie is serieus ingevuld</t>
  </si>
  <si>
    <t>De leerling laat zien een goed zelfbeeld te hebben</t>
  </si>
  <si>
    <t>De presentatie duurde tussen de 7 en 12 minuten</t>
  </si>
  <si>
    <t>De leerling stelt zichzelf netjes voor en legt uit wat hij/zij gaat presenteren</t>
  </si>
  <si>
    <t>De leerling heeft verteld over:</t>
  </si>
  <si>
    <t>- De marketingmix</t>
  </si>
  <si>
    <t>- De vragenlijst</t>
  </si>
  <si>
    <t>- De feedback</t>
  </si>
  <si>
    <t>- De resultaten</t>
  </si>
  <si>
    <t>- Wat er te weten is gekomen door de vragenlijst</t>
  </si>
  <si>
    <t>- Welke actiepunten er liggen</t>
  </si>
  <si>
    <t>- Wat de aanbevelingen zijn</t>
  </si>
  <si>
    <t>De leerling heeft aangegeven wat hij/zij geleerd heeft</t>
  </si>
  <si>
    <t>De leerling heeft de presentatie op een nette wijze afgesloten</t>
  </si>
  <si>
    <t>Maximale score</t>
  </si>
  <si>
    <t>Matig</t>
  </si>
  <si>
    <t>Behaald aantal punten:</t>
  </si>
  <si>
    <t>Cijfer:</t>
  </si>
  <si>
    <t>Beoordelingsformulier VMBO-kader</t>
  </si>
  <si>
    <t>Vul hier de naam van de leerling in</t>
  </si>
  <si>
    <t>Klas leerling</t>
  </si>
  <si>
    <t>Leerling</t>
  </si>
  <si>
    <t>Naam</t>
  </si>
  <si>
    <t>Cijfer</t>
  </si>
  <si>
    <t>Overzicht resultaten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</si>
</sst>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49" fontId="1" fillId="2" borderId="2" xfId="0" applyNumberFormat="1" applyFont="1" applyFill="1" applyBorder="1"/>
    <xf numFmtId="0" fontId="1" fillId="2" borderId="3" xfId="0" applyFont="1" applyFill="1" applyBorder="1" applyAlignment="1">
      <alignment horizontal="left"/>
    </xf>
    <xf numFmtId="49" fontId="1" fillId="2" borderId="0" xfId="0" applyNumberFormat="1" applyFont="1" applyFill="1" applyBorder="1"/>
    <xf numFmtId="0" fontId="1" fillId="2" borderId="5" xfId="0" applyFont="1" applyFill="1" applyBorder="1" applyAlignment="1">
      <alignment horizontal="left"/>
    </xf>
    <xf numFmtId="49" fontId="1" fillId="2" borderId="7" xfId="0" applyNumberFormat="1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/>
    <xf numFmtId="49" fontId="1" fillId="2" borderId="0" xfId="0" applyNumberFormat="1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7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2" fillId="4" borderId="0" xfId="0" applyFont="1" applyFill="1" applyAlignment="1">
      <alignment horizontal="center" vertical="top"/>
    </xf>
    <xf numFmtId="0" fontId="1" fillId="4" borderId="0" xfId="0" applyFont="1" applyFill="1" applyAlignment="1">
      <alignment textRotation="45"/>
    </xf>
    <xf numFmtId="0" fontId="1" fillId="4" borderId="0" xfId="0" applyFont="1" applyFill="1" applyAlignment="1">
      <alignment wrapText="1"/>
    </xf>
    <xf numFmtId="49" fontId="3" fillId="4" borderId="0" xfId="0" applyNumberFormat="1" applyFont="1" applyFill="1" applyAlignment="1">
      <alignment horizontal="right"/>
    </xf>
    <xf numFmtId="49" fontId="3" fillId="4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right" wrapText="1"/>
    </xf>
    <xf numFmtId="49" fontId="2" fillId="4" borderId="0" xfId="0" applyNumberFormat="1" applyFont="1" applyFill="1" applyAlignment="1">
      <alignment horizontal="right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/>
    <xf numFmtId="0" fontId="0" fillId="2" borderId="12" xfId="0" applyFill="1" applyBorder="1"/>
    <xf numFmtId="164" fontId="0" fillId="2" borderId="12" xfId="0" applyNumberFormat="1" applyFill="1" applyBorder="1"/>
    <xf numFmtId="0" fontId="0" fillId="4" borderId="0" xfId="0" applyFill="1"/>
    <xf numFmtId="0" fontId="5" fillId="4" borderId="0" xfId="0" applyFont="1" applyFill="1" applyAlignment="1">
      <alignment horizontal="center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workbookViewId="0">
      <selection activeCell="C5" sqref="C5"/>
    </sheetView>
  </sheetViews>
  <sheetFormatPr defaultRowHeight="15" x14ac:dyDescent="0.25"/>
  <cols>
    <col min="1" max="1" width="8.140625" bestFit="1" customWidth="1"/>
    <col min="2" max="2" width="25.7109375" customWidth="1"/>
    <col min="3" max="3" width="70.7109375" customWidth="1"/>
    <col min="4" max="4" width="12.42578125" customWidth="1"/>
  </cols>
  <sheetData>
    <row r="1" spans="1:25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 ht="26.25" x14ac:dyDescent="0.4">
      <c r="A2" s="76" t="s">
        <v>69</v>
      </c>
      <c r="B2" s="76"/>
      <c r="C2" s="76"/>
      <c r="D2" s="76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1:25" x14ac:dyDescent="0.25">
      <c r="A4" s="72" t="s">
        <v>66</v>
      </c>
      <c r="B4" s="72" t="s">
        <v>65</v>
      </c>
      <c r="C4" s="72" t="s">
        <v>67</v>
      </c>
      <c r="D4" s="72" t="s">
        <v>68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 x14ac:dyDescent="0.25">
      <c r="A5" s="73">
        <v>1</v>
      </c>
      <c r="B5" s="73" t="str">
        <f>'Leerling 1'!D4</f>
        <v>Klas leerling</v>
      </c>
      <c r="C5" s="73" t="str">
        <f>'Leerling 1'!A4</f>
        <v>Vul hier de naam van de leerling in</v>
      </c>
      <c r="D5" s="74">
        <f>'Leerling 1'!C77</f>
        <v>1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1:25" x14ac:dyDescent="0.25">
      <c r="A6" s="73">
        <v>2</v>
      </c>
      <c r="B6" s="73" t="str">
        <f>'Leerling 2'!D4</f>
        <v>Klas leerling</v>
      </c>
      <c r="C6" s="73" t="str">
        <f>'Leerling 2'!A4</f>
        <v>Vul hier de naam van de leerling in</v>
      </c>
      <c r="D6" s="74">
        <f>'Leerling 2'!C77</f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x14ac:dyDescent="0.25">
      <c r="A7" s="73">
        <v>3</v>
      </c>
      <c r="B7" s="73" t="str">
        <f>'Leerling 3'!D4</f>
        <v>Klas leerling</v>
      </c>
      <c r="C7" s="73" t="str">
        <f>'Leerling 3'!A4</f>
        <v>Vul hier de naam van de leerling in</v>
      </c>
      <c r="D7" s="74">
        <f>'Leerling 3'!C77</f>
        <v>1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1:25" x14ac:dyDescent="0.25">
      <c r="A8" s="73">
        <v>4</v>
      </c>
      <c r="B8" s="73" t="str">
        <f>'Leerling 4'!D4</f>
        <v>Klas leerling</v>
      </c>
      <c r="C8" s="73" t="str">
        <f>'Leerling 4'!A4</f>
        <v>Vul hier de naam van de leerling in</v>
      </c>
      <c r="D8" s="74">
        <f>'Leerling 4'!C77</f>
        <v>1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5" x14ac:dyDescent="0.25">
      <c r="A9" s="73">
        <v>5</v>
      </c>
      <c r="B9" s="73" t="str">
        <f>'Leerling 5'!D4</f>
        <v>Klas leerling</v>
      </c>
      <c r="C9" s="73" t="str">
        <f>'Leerling 5'!A4</f>
        <v>Vul hier de naam van de leerling in</v>
      </c>
      <c r="D9" s="74">
        <f>'Leerling 5'!C77</f>
        <v>1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</row>
    <row r="10" spans="1:25" x14ac:dyDescent="0.25">
      <c r="A10" s="73">
        <v>6</v>
      </c>
      <c r="B10" s="73" t="str">
        <f>'Leerling 6'!D4</f>
        <v>Klas leerling</v>
      </c>
      <c r="C10" s="73" t="str">
        <f>'Leerling 6'!A4</f>
        <v>Vul hier de naam van de leerling in</v>
      </c>
      <c r="D10" s="74">
        <f>'Leerling 6'!C77</f>
        <v>1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5" x14ac:dyDescent="0.25">
      <c r="A11" s="73">
        <v>7</v>
      </c>
      <c r="B11" s="73" t="str">
        <f>'Leerling 7'!D4</f>
        <v>Klas leerling</v>
      </c>
      <c r="C11" s="73" t="str">
        <f>'Leerling 7'!A4</f>
        <v>Vul hier de naam van de leerling in</v>
      </c>
      <c r="D11" s="74">
        <f>'Leerling 7'!C77</f>
        <v>1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1:25" x14ac:dyDescent="0.25">
      <c r="A12" s="73">
        <v>8</v>
      </c>
      <c r="B12" s="73" t="str">
        <f>'Leerling 8'!D4</f>
        <v>Klas leerling</v>
      </c>
      <c r="C12" s="73" t="str">
        <f>'Leerling 8'!A4</f>
        <v>Vul hier de naam van de leerling in</v>
      </c>
      <c r="D12" s="74">
        <f>'Leerling 8'!C77</f>
        <v>1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1:25" x14ac:dyDescent="0.25">
      <c r="A13" s="73">
        <v>9</v>
      </c>
      <c r="B13" s="73" t="str">
        <f>'Leerling 9'!D4</f>
        <v>Klas leerling</v>
      </c>
      <c r="C13" s="73" t="str">
        <f>'Leerling 9'!A4</f>
        <v>Vul hier de naam van de leerling in</v>
      </c>
      <c r="D13" s="74">
        <f>'Leerling 9'!C77</f>
        <v>1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 spans="1:25" x14ac:dyDescent="0.25">
      <c r="A14" s="73">
        <v>10</v>
      </c>
      <c r="B14" s="73" t="str">
        <f>'Leerling 10'!D4</f>
        <v>Klas leerling</v>
      </c>
      <c r="C14" s="73" t="str">
        <f>'Leerling 10'!A4</f>
        <v>Vul hier de naam van de leerling in</v>
      </c>
      <c r="D14" s="74">
        <f>'Leerling 10'!C77</f>
        <v>1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</row>
    <row r="15" spans="1:25" x14ac:dyDescent="0.25">
      <c r="A15" s="73">
        <v>11</v>
      </c>
      <c r="B15" s="73" t="str">
        <f>'Leerling 11'!D4</f>
        <v>Klas leerling</v>
      </c>
      <c r="C15" s="73" t="str">
        <f>'Leerling 11'!A4</f>
        <v>Vul hier de naam van de leerling in</v>
      </c>
      <c r="D15" s="74">
        <f>'Leerling 11'!C77</f>
        <v>1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</row>
    <row r="16" spans="1:25" x14ac:dyDescent="0.25">
      <c r="A16" s="73">
        <v>12</v>
      </c>
      <c r="B16" s="73" t="str">
        <f>'Leerling 12'!D4</f>
        <v>Klas leerling</v>
      </c>
      <c r="C16" s="73" t="str">
        <f>'Leerling 12'!A4</f>
        <v>Vul hier de naam van de leerling in</v>
      </c>
      <c r="D16" s="74">
        <f>'Leerling 12'!C77</f>
        <v>1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</row>
    <row r="17" spans="1:25" x14ac:dyDescent="0.25">
      <c r="A17" s="73">
        <v>13</v>
      </c>
      <c r="B17" s="73" t="str">
        <f>'Leerling 13'!D4</f>
        <v>Klas leerling</v>
      </c>
      <c r="C17" s="73" t="str">
        <f>'Leerling 13'!A4</f>
        <v>Vul hier de naam van de leerling in</v>
      </c>
      <c r="D17" s="74">
        <f>'Leerling 13'!C77</f>
        <v>1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</row>
    <row r="18" spans="1:25" x14ac:dyDescent="0.25">
      <c r="A18" s="73">
        <v>14</v>
      </c>
      <c r="B18" s="73" t="str">
        <f>'Leerling 14'!D4</f>
        <v>Klas leerling</v>
      </c>
      <c r="C18" s="73" t="str">
        <f>'Leerling 14'!A4</f>
        <v>Vul hier de naam van de leerling in</v>
      </c>
      <c r="D18" s="74">
        <f>'Leerling 14'!C77</f>
        <v>1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</row>
    <row r="19" spans="1:25" x14ac:dyDescent="0.25">
      <c r="A19" s="73">
        <v>15</v>
      </c>
      <c r="B19" s="73" t="str">
        <f>'Leerling 15'!D4</f>
        <v>Klas leerling</v>
      </c>
      <c r="C19" s="73" t="str">
        <f>'Leerling 15'!A4</f>
        <v>Vul hier de naam van de leerling in</v>
      </c>
      <c r="D19" s="74">
        <f>'Leerling 15'!C77</f>
        <v>1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</row>
    <row r="20" spans="1:25" x14ac:dyDescent="0.25">
      <c r="A20" s="73">
        <v>16</v>
      </c>
      <c r="B20" s="73" t="str">
        <f>'Leerling 16'!D4</f>
        <v>Klas leerling</v>
      </c>
      <c r="C20" s="73" t="str">
        <f>'Leerling 16'!A4</f>
        <v>Vul hier de naam van de leerling in</v>
      </c>
      <c r="D20" s="74">
        <f>'Leerling 16'!C77</f>
        <v>1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</row>
    <row r="21" spans="1:25" x14ac:dyDescent="0.25">
      <c r="A21" s="73">
        <v>17</v>
      </c>
      <c r="B21" s="73" t="str">
        <f>'Leerling 17'!D4</f>
        <v>Klas leerling</v>
      </c>
      <c r="C21" s="73" t="str">
        <f>'Leerling 17'!A4</f>
        <v>Vul hier de naam van de leerling in</v>
      </c>
      <c r="D21" s="74">
        <f>'Leerling 17'!C77</f>
        <v>1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</row>
    <row r="22" spans="1:25" x14ac:dyDescent="0.25">
      <c r="A22" s="73">
        <v>18</v>
      </c>
      <c r="B22" s="73" t="str">
        <f>'Leerling 18'!D4</f>
        <v>Klas leerling</v>
      </c>
      <c r="C22" s="73" t="str">
        <f>'Leerling 18'!A4</f>
        <v>Vul hier de naam van de leerling in</v>
      </c>
      <c r="D22" s="74">
        <f>'Leerling 18'!C77</f>
        <v>1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</row>
    <row r="23" spans="1:25" x14ac:dyDescent="0.25">
      <c r="A23" s="73">
        <v>19</v>
      </c>
      <c r="B23" s="73" t="str">
        <f>'Leerling 19'!D4</f>
        <v>Klas leerling</v>
      </c>
      <c r="C23" s="73" t="str">
        <f>'Leerling 19'!A4</f>
        <v>Vul hier de naam van de leerling in</v>
      </c>
      <c r="D23" s="74">
        <f>'Leerling 19'!C77</f>
        <v>1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</row>
    <row r="24" spans="1:25" x14ac:dyDescent="0.25">
      <c r="A24" s="73">
        <v>20</v>
      </c>
      <c r="B24" s="73" t="str">
        <f>'Leerling 20'!D4</f>
        <v>Klas leerling</v>
      </c>
      <c r="C24" s="73" t="str">
        <f>'Leerling 20'!A4</f>
        <v>Vul hier de naam van de leerling in</v>
      </c>
      <c r="D24" s="74">
        <f>'Leerling 20'!C77</f>
        <v>1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</row>
    <row r="25" spans="1:25" x14ac:dyDescent="0.25">
      <c r="A25" s="73">
        <v>20</v>
      </c>
      <c r="B25" s="73" t="str">
        <f>'Leerling 21'!D4</f>
        <v>Klas leerling</v>
      </c>
      <c r="C25" s="73" t="str">
        <f>'Leerling 21'!A4</f>
        <v>Vul hier de naam van de leerling in</v>
      </c>
      <c r="D25" s="74">
        <f>'Leerling 21'!C77</f>
        <v>1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</row>
    <row r="26" spans="1:25" x14ac:dyDescent="0.25">
      <c r="A26" s="73">
        <v>20</v>
      </c>
      <c r="B26" s="73" t="str">
        <f>'Leerling 22'!D4</f>
        <v>Klas leerling</v>
      </c>
      <c r="C26" s="73" t="str">
        <f>'Leerling 22'!A4</f>
        <v>Vul hier de naam van de leerling in</v>
      </c>
      <c r="D26" s="74">
        <f>'Leerling 22'!C77</f>
        <v>1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</row>
    <row r="27" spans="1:25" x14ac:dyDescent="0.25">
      <c r="A27" s="73">
        <v>20</v>
      </c>
      <c r="B27" s="73" t="str">
        <f>'Leerling 23'!D4</f>
        <v>Klas leerling</v>
      </c>
      <c r="C27" s="73" t="str">
        <f>'Leerling 23'!A4</f>
        <v>Vul hier de naam van de leerling in</v>
      </c>
      <c r="D27" s="74">
        <f>'Leerling 23'!C77</f>
        <v>1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</row>
    <row r="28" spans="1:25" x14ac:dyDescent="0.25">
      <c r="A28" s="73">
        <v>20</v>
      </c>
      <c r="B28" s="73" t="str">
        <f>'Leerling 24'!D4</f>
        <v>Klas leerling</v>
      </c>
      <c r="C28" s="73" t="str">
        <f>'Leerling 24'!A4</f>
        <v>Vul hier de naam van de leerling in</v>
      </c>
      <c r="D28" s="74">
        <f>'Leerling 24'!C77</f>
        <v>1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</row>
    <row r="29" spans="1:25" x14ac:dyDescent="0.25">
      <c r="A29" s="73">
        <v>20</v>
      </c>
      <c r="B29" s="73" t="str">
        <f>'Leerling 25'!D4</f>
        <v>Klas leerling</v>
      </c>
      <c r="C29" s="73" t="str">
        <f>'Leerling 25'!A4</f>
        <v>Vul hier de naam van de leerling in</v>
      </c>
      <c r="D29" s="74">
        <f>'Leerling 25'!C77</f>
        <v>1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</row>
    <row r="30" spans="1:25" x14ac:dyDescent="0.25">
      <c r="A30" s="73">
        <v>20</v>
      </c>
      <c r="B30" s="73" t="str">
        <f>'Leerling 26'!D4</f>
        <v>Klas leerling</v>
      </c>
      <c r="C30" s="73" t="str">
        <f>'Leerling 26'!A4</f>
        <v>Vul hier de naam van de leerling in</v>
      </c>
      <c r="D30" s="74">
        <f>'Leerling 26'!C77</f>
        <v>1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</row>
    <row r="31" spans="1:25" x14ac:dyDescent="0.25">
      <c r="A31" s="73">
        <v>20</v>
      </c>
      <c r="B31" s="73" t="str">
        <f>'Leerling 27'!D4</f>
        <v>Klas leerling</v>
      </c>
      <c r="C31" s="73" t="str">
        <f>'Leerling 27'!A4</f>
        <v>Vul hier de naam van de leerling in</v>
      </c>
      <c r="D31" s="74">
        <f>'Leerling 27'!C77</f>
        <v>1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25">
      <c r="A32" s="73">
        <v>20</v>
      </c>
      <c r="B32" s="73" t="str">
        <f>'Leerling 28'!D4</f>
        <v>Klas leerling</v>
      </c>
      <c r="C32" s="73" t="str">
        <f>'Leerling 28'!A4</f>
        <v>Vul hier de naam van de leerling in</v>
      </c>
      <c r="D32" s="74">
        <f>'Leerling 28'!C77</f>
        <v>1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</row>
    <row r="33" spans="1:25" x14ac:dyDescent="0.25">
      <c r="A33" s="73">
        <v>20</v>
      </c>
      <c r="B33" s="73" t="str">
        <f>'Leerling 29'!D4</f>
        <v>Klas leerling</v>
      </c>
      <c r="C33" s="73" t="str">
        <f>'Leerling 29'!A4</f>
        <v>Vul hier de naam van de leerling in</v>
      </c>
      <c r="D33" s="74">
        <f>'Leerling 29'!C77</f>
        <v>1</v>
      </c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1:25" x14ac:dyDescent="0.25">
      <c r="A34" s="73">
        <v>20</v>
      </c>
      <c r="B34" s="73" t="str">
        <f>'Leerling 30'!D4</f>
        <v>Klas leerling</v>
      </c>
      <c r="C34" s="73" t="str">
        <f>'Leerling 30'!A4</f>
        <v>Vul hier de naam van de leerling in</v>
      </c>
      <c r="D34" s="74">
        <f>'Leerling 30'!C77</f>
        <v>1</v>
      </c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1:25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</row>
    <row r="36" spans="1:25" x14ac:dyDescent="0.2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1:25" x14ac:dyDescent="0.2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1:25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1:25" x14ac:dyDescent="0.2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1:25" x14ac:dyDescent="0.25"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1:25" x14ac:dyDescent="0.25"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</row>
    <row r="42" spans="1:25" x14ac:dyDescent="0.25"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</row>
    <row r="43" spans="1:25" x14ac:dyDescent="0.25"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</row>
    <row r="44" spans="1:25" x14ac:dyDescent="0.25"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</row>
    <row r="45" spans="1:25" x14ac:dyDescent="0.25"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</row>
    <row r="46" spans="1:25" x14ac:dyDescent="0.25"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</row>
    <row r="47" spans="1:25" x14ac:dyDescent="0.25"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</row>
    <row r="48" spans="1:25" x14ac:dyDescent="0.25"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</row>
    <row r="49" spans="8:25" x14ac:dyDescent="0.25"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</row>
    <row r="50" spans="8:25" x14ac:dyDescent="0.25"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</row>
    <row r="51" spans="8:25" x14ac:dyDescent="0.25"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</row>
    <row r="52" spans="8:25" x14ac:dyDescent="0.25"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</row>
    <row r="53" spans="8:25" x14ac:dyDescent="0.25"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</row>
    <row r="54" spans="8:25" x14ac:dyDescent="0.25"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</row>
    <row r="55" spans="8:25" x14ac:dyDescent="0.25"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</row>
    <row r="56" spans="8:25" x14ac:dyDescent="0.25"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</row>
    <row r="57" spans="8:25" x14ac:dyDescent="0.25"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</row>
    <row r="58" spans="8:25" x14ac:dyDescent="0.25"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</row>
    <row r="59" spans="8:25" x14ac:dyDescent="0.25"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</row>
    <row r="60" spans="8:25" x14ac:dyDescent="0.25"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pans="8:25" x14ac:dyDescent="0.25"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</row>
    <row r="62" spans="8:25" x14ac:dyDescent="0.25"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</row>
    <row r="63" spans="8:25" x14ac:dyDescent="0.25"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</row>
    <row r="64" spans="8:25" x14ac:dyDescent="0.25"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</row>
    <row r="65" spans="8:25" x14ac:dyDescent="0.25"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</row>
    <row r="66" spans="8:25" x14ac:dyDescent="0.25"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</row>
    <row r="67" spans="8:25" x14ac:dyDescent="0.25"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</row>
    <row r="68" spans="8:25" x14ac:dyDescent="0.25"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</row>
    <row r="69" spans="8:25" x14ac:dyDescent="0.25"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</row>
    <row r="70" spans="8:25" x14ac:dyDescent="0.25"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</row>
    <row r="71" spans="8:25" x14ac:dyDescent="0.25"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</row>
    <row r="72" spans="8:25" x14ac:dyDescent="0.25"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</row>
    <row r="73" spans="8:25" x14ac:dyDescent="0.25"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</row>
    <row r="74" spans="8:25" x14ac:dyDescent="0.25"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</row>
    <row r="75" spans="8:25" x14ac:dyDescent="0.25"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</row>
    <row r="76" spans="8:25" x14ac:dyDescent="0.25"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</row>
    <row r="77" spans="8:25" x14ac:dyDescent="0.25"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</row>
    <row r="78" spans="8:25" x14ac:dyDescent="0.25"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</row>
    <row r="79" spans="8:25" x14ac:dyDescent="0.25"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</row>
    <row r="80" spans="8:25" x14ac:dyDescent="0.25"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</row>
    <row r="81" spans="8:25" x14ac:dyDescent="0.25"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</row>
    <row r="82" spans="8:25" x14ac:dyDescent="0.25"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</row>
    <row r="83" spans="8:25" x14ac:dyDescent="0.25"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</row>
    <row r="84" spans="8:25" x14ac:dyDescent="0.25"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</row>
    <row r="85" spans="8:25" x14ac:dyDescent="0.25"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</row>
  </sheetData>
  <sheetProtection algorithmName="SHA-512" hashValue="mYRHPM9Zn2e2KkGVPijkQKqvi2j6QJeTLDE2sNUqPhKYPewtZoLW4tfGwXPZ6CUsP3WixxmkYw0PefgS8h1QLA==" saltValue="uLg+3Wq3b1NN4oFwsOlP+g==" spinCount="100000" sheet="1" objects="1" scenarios="1"/>
  <mergeCells count="1">
    <mergeCell ref="A2:D2"/>
  </mergeCells>
  <conditionalFormatting sqref="D5:D34">
    <cfRule type="cellIs" dxfId="0" priority="2" operator="lessThan">
      <formula>5.5</formula>
    </cfRule>
    <cfRule type="cellIs" dxfId="1" priority="1" operator="greaterThan">
      <formula>5.4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P27" sqref="P27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8Ja43M6viGMkQTkvP4OTZFHsAPhocTfJLTgGjNwc5PigtSAbxz1z+UrURMkV8a7m8mZOznzU8yQERrxzzoumSQ==" saltValue="6Ywl0FZq+9FmxqOD7DWyC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O29" sqref="O29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TyjsKd4QtHUpli/dysESqOSCSvLjlW3SXb2yO9lhLnIXkivbS+fsH1I7897yBU4378UsU7MYjktb47PdW26iLg==" saltValue="dE2Iyi9EimObMZaEWwzeM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Q19" sqref="Q19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UYHM/LXExyD2VERgfvsUdCKaPH2t2TkN7TTDBi2QmUjtqMLiEBoeXkDvSpLPkDv6c7Gn2LLGmRSffztZEiAsbg==" saltValue="u4QbQ8+1BJE1t7xZtTEaQ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atZ+4rNXSh15SEyU2dG2IY1hDGAIWny/3sgd2TwSKmhDi5GDUt7WGd2JWzQfaNV7essmaTERXfqpmqdMwvhGcA==" saltValue="oJxQSNUfRrUMwuNkMgcVL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FKdswVxwkaqq1LS6oufhkaVfrk5TG8pPm2Zqf28bWXZrK7Y+bba++gLb7gHoOyeEim9iq3Qb9h4npiUfrkn6cw==" saltValue="CChF6YiM3k33OUGFykEU0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mvxy9S4I9x8hhtuknIiXrOk6K7r1XUs2vojV4nqTNgkeKmgQK03WImBlxSZLmbeOrFeQMpB6mrbwL3apomYd3g==" saltValue="d9SVYRYVVbnc2kwzE+88i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oLD1ijgoATae9NL9t4KnVIuneC1UZJ9mZrdAHkCG/uwn+UBe8QIxICb11iZzFF88wQO1PaVnEqf9l0ADYzuxKg==" saltValue="/EOrwgS0y2aWHNHj5Dhw0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M4" sqref="M4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H0o18wK2N/6UlIVtbz39pQm34Vpp83+OEYlCqbZ3WrN3ysVOv5/rPdPPBbyhT4RoEBQ2sQy+P5felD671n3SSw==" saltValue="v3DVVtfo3lam7wNMhqUtv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7+o8LxQk3k2BYElPyI8WyA0zUhsF2lzruy5taYiFFo+z4xR3BcVb1bWCqb0u4i+7UrLhrnzI6bPvalx8yZuIzA==" saltValue="XoPz9S+MJYxs7Oc3Hqcz3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N26" sqref="N2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shCsEp/tHOEqjn+g9h2nDW/VVhNo0HY9KbgFM1mNzyd1zkze/HNzuBNOPDueG4Qjfs46WMKyTYIMkdnWVstoag==" saltValue="7ym3OwKOjEeWnWTHobqjf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B18" sqref="B18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11HWoWV6LFyjN8Ng1Xt2osySfqZDud9dWSDaxKDRPFQZ2Wc/ohz8EglInx0iLYdpeKL2Vhi8jc95ndTLYMGX5Q==" saltValue="h4bJyLLd7wdTdJ1nEGWYi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I6:I11"/>
    <mergeCell ref="A45:A46"/>
    <mergeCell ref="C6:C11"/>
    <mergeCell ref="A6:A11"/>
    <mergeCell ref="A48:A49"/>
    <mergeCell ref="C48:C49"/>
    <mergeCell ref="A13:A14"/>
    <mergeCell ref="A16:A17"/>
    <mergeCell ref="A30:A37"/>
    <mergeCell ref="A19:A28"/>
    <mergeCell ref="C76:D76"/>
    <mergeCell ref="C77:D77"/>
    <mergeCell ref="A2:D2"/>
    <mergeCell ref="A55:A57"/>
    <mergeCell ref="A59:A60"/>
    <mergeCell ref="A62:A74"/>
    <mergeCell ref="A51:A53"/>
    <mergeCell ref="A4:B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BNd5D5IijH1qm5ak5IEDf4TJ4gd5837StvBxff2YPfcrc0USj6e4Wr+9qEFsWZmYFds0ATgEfocYHuL8Bd9bVA==" saltValue="dbMpJVUj7pSQvFkwHG9q/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M24" sqref="M24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8VFEK43BPMvqagBFp43XY+W1alG1AB1iwrSO0vom6xZsudxXoSIZ9ob6RyjP4L8bVF1+5Br4LjksiB50C9W35A==" saltValue="p9o9O5fCUUEcNewIvRMWf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U2JF4gfTf8impQrrVwKh/Yo2EaKQhdQZnjG0VVyaoLWa6Nkq2HAHtPvyHsX6+ngEQd0Ga4xCroHcf5Ob39c6/Q==" saltValue="k8F00VYrXJ2DF/4i7oDRB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W+DIvraA0EaqPDWi409S62Q6+LKBVteHPuoYAmODCqvpOJzSmjgX2qTxQH4tVLysHFyecbrtq7Lx5P3kpszIbQ==" saltValue="iMCfUBYalK657QcYFPCr0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0pzcOmO8erOmoYDuda2UhKL38eCbGXsnhU3mV2hlPGLh3l0tTlL7Sqw79NJdvjmUj2hNa97pXFen36MhdPa1Fg==" saltValue="SSGbp67ObuNMcLlNatJcg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B+GQ4kuH/5y1TnM0D164t8Z7nWpn0y1sRxjNf+cqF8ywVm1QyPRESWaQoOfQPRfzFmCngdP0sekBbgoITYYwqg==" saltValue="DdwsTltaU/wW5O3f4ttMO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ag3z7Yb6VKDvyargPu26zux8d+GEsZDZee+bowNQujLtROltnTte1hDoWEuv4VlU/XhTc3XfmrXqUakR6IH6/w==" saltValue="FHzSrZNeGcOj0OqUB1pKG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NBqVITICpnLXshLChLcLUtjF4+0YwWYePrB+8lAOR/G49bQh0XDM29hM57kbrUbylujtJzeUnoIkGd0Wgxd2DQ==" saltValue="CdKgFwRSB6+hB+rK3iZKe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/asBgFNVLAcS2IgKtZN05nVHO8Vl9ysJ2WsGjFXLIpzZ+swz7DtRbhswloFXMUr9xZvvGQMctznYRdfyeCKG/A==" saltValue="cz41Xga/jH71J7ZYoRl6K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Qs3AzGUUniEOtIh364wQt3E6kGOy0sNI5q07+FiiFJjdbyhBLfVt6UGgODsU8KVaVZgL7OC0Hmts1ZfoAriHjw==" saltValue="A1vm1vgrveLm3AzpYe/0e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D4" sqref="D4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VGwDDhC7h2i95I4J+vWFTe7y6tnr3w5f7JXiAlvJ5Kn8+6INC1PIFzhljJRtVcexG/7cfLRSL8lI1RvsdWY80g==" saltValue="Rm7zCrjLfkR85/Fgmz1br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17">
      <formula1>$E$17:$G$17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6:D11 D23:D28 D32:D37">
      <formula1>$G$6:$G$7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L5Ugp8h62ZXV33qUIyV+RZ0N0TwQ8kcD/8CnsiLphBfjIYZ8ubTtQbVwgTxp8pI0m0y/tIk4HVypglEXBOI1iw==" saltValue="i8Mh1xsEhu13Fcfm1bGgu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N10" sqref="N10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KnRFn9OLbROuEzvNwwPmm3MOW2osOTxmrLuKN0aVDHZeG2HRZGqNe2C9fZ5FRX6SpPlnxambyJOHIzoxlt+OAg==" saltValue="p+37zmBBqYaLOuBU6CRU8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O5" sqref="O5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cZr+UC0uZPJ7u/XrBJp1faifzUa5+S4Ce7Nwtq10bckmF9U5u0zxdYCJQAn9TzhNoGrN9o9e7p87gN/LRPjE4w==" saltValue="yqROZHZleIlS1VSt60dB0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Q21" sqref="Q21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keKnmeE8V5J0/oD5b+yTSRDCaQZgq+R+rKscZoADCBRIH++8QvRKBNtEke5+QPFLEdNkjg06DzVk93lIsuA8sg==" saltValue="MFTjG6l+BdHWRtU6H5SaN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N22" sqref="N22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XK/pJ/Wr+7zeI4BqpW43Nqknenf7a4RRY2TPPkVAX2nOvCfCEQ1VVzfe3yda1kZqzqCPytVWn4XN0YNvgQ2lhQ==" saltValue="Vu4OSsZVM5t1Yry555dCz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O19" sqref="O19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3/dB9YybrFz2c3x6j8AfRZGiwWNW4mLhy1lRy3T/TIO5MdAxce9gOp0OyrfkUWCfnkAYUnGkygGg49Z9XXCUvg==" saltValue="qKsci7WMW+yYTvK4/ZZ3P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T17" sqref="T17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uJG/Fwb4BpZbbtZBUn3RZ0vl5ZITVmk5O80QvT8GCPsJDWPZtfel+HNohFQzikJT2ysRKV46I3ve3EBOD+P8lQ==" saltValue="in+Y3gfHmkfSmopLW1uft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O26" sqref="O2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52" t="s">
        <v>63</v>
      </c>
      <c r="B2" s="52"/>
      <c r="C2" s="52"/>
      <c r="D2" s="5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0" t="s">
        <v>64</v>
      </c>
      <c r="B4" s="71"/>
      <c r="C4" s="38"/>
      <c r="D4" s="69" t="s">
        <v>65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59" t="s">
        <v>0</v>
      </c>
      <c r="B6" s="5" t="s">
        <v>1</v>
      </c>
      <c r="C6" s="62">
        <f>IF(E5&gt;5, 2, IF(F5&gt;1, 0, 2-F5))</f>
        <v>0</v>
      </c>
      <c r="D6" s="65" t="s">
        <v>7</v>
      </c>
      <c r="G6" s="1" t="s">
        <v>8</v>
      </c>
      <c r="I6" s="56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0"/>
      <c r="B7" s="7" t="s">
        <v>2</v>
      </c>
      <c r="C7" s="63"/>
      <c r="D7" s="66" t="s">
        <v>7</v>
      </c>
      <c r="G7" s="1" t="s">
        <v>7</v>
      </c>
      <c r="I7" s="5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0"/>
      <c r="B8" s="7" t="s">
        <v>3</v>
      </c>
      <c r="C8" s="63"/>
      <c r="D8" s="66" t="s">
        <v>7</v>
      </c>
      <c r="G8" s="1">
        <v>0</v>
      </c>
      <c r="I8" s="5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0"/>
      <c r="B9" s="7" t="s">
        <v>4</v>
      </c>
      <c r="C9" s="63"/>
      <c r="D9" s="66" t="s">
        <v>7</v>
      </c>
      <c r="G9" s="1">
        <v>1</v>
      </c>
      <c r="I9" s="5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0"/>
      <c r="B10" s="7" t="s">
        <v>6</v>
      </c>
      <c r="C10" s="63"/>
      <c r="D10" s="66" t="s">
        <v>7</v>
      </c>
      <c r="G10" s="1">
        <v>2</v>
      </c>
      <c r="I10" s="5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1"/>
      <c r="B11" s="9" t="s">
        <v>5</v>
      </c>
      <c r="C11" s="64"/>
      <c r="D11" s="67" t="s">
        <v>7</v>
      </c>
      <c r="G11" s="1">
        <v>3</v>
      </c>
      <c r="I11" s="5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53">
        <v>1</v>
      </c>
      <c r="B13" s="10" t="s">
        <v>10</v>
      </c>
      <c r="C13" s="11">
        <f>IF(D13 = "Nee", 0, 1)</f>
        <v>0</v>
      </c>
      <c r="D13" s="65" t="s">
        <v>33</v>
      </c>
      <c r="E13" s="1" t="s">
        <v>33</v>
      </c>
      <c r="F13" s="1" t="s">
        <v>34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55"/>
      <c r="B14" s="12" t="s">
        <v>9</v>
      </c>
      <c r="C14" s="13">
        <f>IF(D14 = "Nee", 0, 1)</f>
        <v>0</v>
      </c>
      <c r="D14" s="67" t="s">
        <v>33</v>
      </c>
      <c r="E14" s="1" t="s">
        <v>33</v>
      </c>
      <c r="F14" s="1" t="s">
        <v>34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53">
        <v>2</v>
      </c>
      <c r="B16" s="14" t="s">
        <v>11</v>
      </c>
      <c r="C16" s="11">
        <f>IF(D16 = "Nee", 0, 1)</f>
        <v>0</v>
      </c>
      <c r="D16" s="65" t="s">
        <v>33</v>
      </c>
      <c r="E16" s="1" t="s">
        <v>33</v>
      </c>
      <c r="F16" s="1" t="s">
        <v>34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55"/>
      <c r="B17" s="15" t="s">
        <v>12</v>
      </c>
      <c r="C17" s="13">
        <f>IF(D17 = "Onvoldoende", 0, IF(D17 = "Matig", 1, 2))</f>
        <v>0</v>
      </c>
      <c r="D17" s="67" t="s">
        <v>7</v>
      </c>
      <c r="E17" s="1" t="s">
        <v>7</v>
      </c>
      <c r="F17" s="1" t="s">
        <v>60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53">
        <v>3</v>
      </c>
      <c r="B19" s="16" t="s">
        <v>13</v>
      </c>
      <c r="C19" s="11">
        <f>IF(D19 = "Nee", 0, 1)</f>
        <v>0</v>
      </c>
      <c r="D19" s="65" t="s">
        <v>33</v>
      </c>
      <c r="E19" s="1" t="s">
        <v>33</v>
      </c>
      <c r="F19" s="1" t="s">
        <v>34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54"/>
      <c r="B20" s="17" t="s">
        <v>14</v>
      </c>
      <c r="C20" s="18">
        <f>IF(D20 = "Nee", 0, 1)</f>
        <v>0</v>
      </c>
      <c r="D20" s="66" t="s">
        <v>33</v>
      </c>
      <c r="E20" s="1" t="s">
        <v>33</v>
      </c>
      <c r="F20" s="1" t="s">
        <v>34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54"/>
      <c r="B21" s="19" t="s">
        <v>15</v>
      </c>
      <c r="C21" s="18">
        <f>IF(D21 = "Nee", 0, 1)</f>
        <v>0</v>
      </c>
      <c r="D21" s="66" t="s">
        <v>33</v>
      </c>
      <c r="E21" s="1" t="s">
        <v>33</v>
      </c>
      <c r="F21" s="1" t="s">
        <v>34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54"/>
      <c r="B22" s="20" t="s">
        <v>16</v>
      </c>
      <c r="C22" s="18">
        <f>IF(E22&gt;5,2,IF(F22&gt;1,0,2-F22))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54"/>
      <c r="B23" s="7" t="s">
        <v>17</v>
      </c>
      <c r="C23" s="21"/>
      <c r="D23" s="66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54"/>
      <c r="B24" s="7" t="s">
        <v>18</v>
      </c>
      <c r="C24" s="21"/>
      <c r="D24" s="66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54"/>
      <c r="B25" s="7" t="s">
        <v>19</v>
      </c>
      <c r="C25" s="21"/>
      <c r="D25" s="66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54"/>
      <c r="B26" s="7" t="s">
        <v>20</v>
      </c>
      <c r="C26" s="21"/>
      <c r="D26" s="66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54"/>
      <c r="B27" s="7" t="s">
        <v>21</v>
      </c>
      <c r="C27" s="21"/>
      <c r="D27" s="66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55"/>
      <c r="B28" s="9" t="s">
        <v>22</v>
      </c>
      <c r="C28" s="22"/>
      <c r="D28" s="67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53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54"/>
      <c r="B31" s="25" t="s">
        <v>24</v>
      </c>
      <c r="C31" s="18">
        <f>IF(E31&gt;5,2,IF(F31&gt;1,0,2-F31))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54"/>
      <c r="B32" s="7" t="s">
        <v>17</v>
      </c>
      <c r="C32" s="21"/>
      <c r="D32" s="66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54"/>
      <c r="B33" s="7" t="s">
        <v>18</v>
      </c>
      <c r="C33" s="21"/>
      <c r="D33" s="66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54"/>
      <c r="B34" s="7" t="s">
        <v>19</v>
      </c>
      <c r="C34" s="21"/>
      <c r="D34" s="66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54"/>
      <c r="B35" s="7" t="s">
        <v>20</v>
      </c>
      <c r="C35" s="21"/>
      <c r="D35" s="66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54"/>
      <c r="B36" s="7" t="s">
        <v>21</v>
      </c>
      <c r="C36" s="21"/>
      <c r="D36" s="66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55"/>
      <c r="B37" s="9" t="s">
        <v>22</v>
      </c>
      <c r="C37" s="22"/>
      <c r="D37" s="67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5", 0, IF(D39 = "6 t/m 7", 1, IF(D39 = 8, 2, Fout)))</f>
        <v>0</v>
      </c>
      <c r="D39" s="68" t="s">
        <v>26</v>
      </c>
      <c r="E39" s="2" t="s">
        <v>26</v>
      </c>
      <c r="F39" s="2" t="s">
        <v>27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28</v>
      </c>
      <c r="C41" s="29">
        <f>IF(D41 = "0 t/m 7", 0, IF(D41 = "8 t/m 9", 1, IF(D41 = "10 t/m 11", 2, IF(D41 = 12, 3, Fout))))</f>
        <v>0</v>
      </c>
      <c r="D41" s="68" t="s">
        <v>31</v>
      </c>
      <c r="E41" s="3" t="s">
        <v>31</v>
      </c>
      <c r="F41" s="1" t="s">
        <v>30</v>
      </c>
      <c r="G41" s="1" t="s">
        <v>29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32</v>
      </c>
      <c r="C43" s="29">
        <f>IF(D43 = "Nee", 0, 1)</f>
        <v>0</v>
      </c>
      <c r="D43" s="68" t="s">
        <v>33</v>
      </c>
      <c r="E43" s="3" t="s">
        <v>33</v>
      </c>
      <c r="F43" s="1" t="s">
        <v>34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53">
        <v>9</v>
      </c>
      <c r="B45" s="30" t="s">
        <v>35</v>
      </c>
      <c r="C45" s="11">
        <f>IF(D45 = "Nee", 0, 1)</f>
        <v>0</v>
      </c>
      <c r="D45" s="65" t="s">
        <v>33</v>
      </c>
      <c r="E45" s="3" t="s">
        <v>33</v>
      </c>
      <c r="F45" s="1" t="s">
        <v>34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55"/>
      <c r="B46" s="31" t="s">
        <v>36</v>
      </c>
      <c r="C46" s="13">
        <f>IF(D46 = "Nee", 0, 1)</f>
        <v>0</v>
      </c>
      <c r="D46" s="67" t="s">
        <v>33</v>
      </c>
      <c r="E46" s="3" t="s">
        <v>33</v>
      </c>
      <c r="F46" s="1" t="s">
        <v>34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53">
        <v>10</v>
      </c>
      <c r="B48" s="30" t="s">
        <v>37</v>
      </c>
      <c r="C48" s="57">
        <f>IF(H48&lt;2, 0, IF(H48=2, 1))</f>
        <v>0</v>
      </c>
      <c r="D48" s="65" t="s">
        <v>33</v>
      </c>
      <c r="E48" s="3" t="s">
        <v>33</v>
      </c>
      <c r="F48" s="1" t="s">
        <v>34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55"/>
      <c r="B49" s="31" t="s">
        <v>38</v>
      </c>
      <c r="C49" s="58"/>
      <c r="D49" s="67" t="s">
        <v>33</v>
      </c>
      <c r="E49" s="3" t="s">
        <v>33</v>
      </c>
      <c r="F49" s="1" t="s">
        <v>34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53">
        <v>11</v>
      </c>
      <c r="B51" s="30" t="s">
        <v>39</v>
      </c>
      <c r="C51" s="11">
        <f>IF(D51 = "Nee", 0, 1)</f>
        <v>0</v>
      </c>
      <c r="D51" s="65" t="s">
        <v>33</v>
      </c>
      <c r="E51" s="1" t="s">
        <v>33</v>
      </c>
      <c r="F51" s="1" t="s">
        <v>34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54"/>
      <c r="B52" s="25" t="s">
        <v>41</v>
      </c>
      <c r="C52" s="18">
        <f>IF(D52 = "0 t/m 7", 0, IF(D52 = "8 t/m 9", 1, IF(D52 = "10 t/m 11", 2, IF(D52 = 12, 3, Fout))))</f>
        <v>0</v>
      </c>
      <c r="D52" s="66" t="s">
        <v>31</v>
      </c>
      <c r="E52" s="3" t="s">
        <v>31</v>
      </c>
      <c r="F52" s="1" t="s">
        <v>30</v>
      </c>
      <c r="G52" s="1" t="s">
        <v>29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55"/>
      <c r="B53" s="31" t="s">
        <v>40</v>
      </c>
      <c r="C53" s="13">
        <f>IF(D53 = "0 t/m 7", 0, IF(D53 = "8 t/m 9", 1, IF(D53 = "10 t/m 11", 2, IF(D53 = 12, 3, Fout))))</f>
        <v>0</v>
      </c>
      <c r="D53" s="67" t="s">
        <v>31</v>
      </c>
      <c r="E53" s="3" t="s">
        <v>31</v>
      </c>
      <c r="F53" s="1" t="s">
        <v>30</v>
      </c>
      <c r="G53" s="1" t="s">
        <v>29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53">
        <v>12</v>
      </c>
      <c r="B55" s="30" t="s">
        <v>42</v>
      </c>
      <c r="C55" s="11">
        <f>IF(D55=3, 2, IF(D55=2, 1, IF(D55&lt;2, 0, "fout")))</f>
        <v>0</v>
      </c>
      <c r="D55" s="65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54"/>
      <c r="B56" s="25" t="s">
        <v>43</v>
      </c>
      <c r="C56" s="18">
        <f>IF(D56=3, 2, IF(D56=2, 1, IF(D56&lt;2, 0, "fout")))</f>
        <v>0</v>
      </c>
      <c r="D56" s="66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55"/>
      <c r="B57" s="31" t="s">
        <v>44</v>
      </c>
      <c r="C57" s="13">
        <f>IF(D57=3, 2, IF(D57=2, 1, IF(D57&lt;2, 0, "fout")))</f>
        <v>0</v>
      </c>
      <c r="D57" s="67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53">
        <v>13</v>
      </c>
      <c r="B59" s="30" t="s">
        <v>45</v>
      </c>
      <c r="C59" s="11">
        <f>IF(D59 = "Nee", 0, 1)</f>
        <v>0</v>
      </c>
      <c r="D59" s="65" t="s">
        <v>33</v>
      </c>
      <c r="E59" s="1" t="s">
        <v>33</v>
      </c>
      <c r="F59" s="1" t="s">
        <v>34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55"/>
      <c r="B60" s="31" t="s">
        <v>46</v>
      </c>
      <c r="C60" s="13">
        <f>IF(D60 = "Nee", 0, 1)</f>
        <v>0</v>
      </c>
      <c r="D60" s="67" t="s">
        <v>33</v>
      </c>
      <c r="E60" s="1" t="s">
        <v>33</v>
      </c>
      <c r="F60" s="1" t="s">
        <v>34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53">
        <v>14</v>
      </c>
      <c r="B62" s="30" t="s">
        <v>47</v>
      </c>
      <c r="C62" s="11">
        <f>IF(D62 = "Nee", 0, 1)</f>
        <v>0</v>
      </c>
      <c r="D62" s="65" t="s">
        <v>33</v>
      </c>
      <c r="E62" s="1" t="s">
        <v>33</v>
      </c>
      <c r="F62" s="1" t="s">
        <v>34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54"/>
      <c r="B63" s="25" t="s">
        <v>48</v>
      </c>
      <c r="C63" s="18">
        <f>IF(D63 = "Nee", 0, 1)</f>
        <v>0</v>
      </c>
      <c r="D63" s="66" t="s">
        <v>33</v>
      </c>
      <c r="E63" s="1" t="s">
        <v>33</v>
      </c>
      <c r="F63" s="1" t="s">
        <v>34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54"/>
      <c r="B64" s="25" t="s">
        <v>57</v>
      </c>
      <c r="C64" s="18">
        <f>IF(D64 = "Nee", 0, 1)</f>
        <v>0</v>
      </c>
      <c r="D64" s="66" t="s">
        <v>33</v>
      </c>
      <c r="E64" s="1" t="s">
        <v>33</v>
      </c>
      <c r="F64" s="1" t="s">
        <v>34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54"/>
      <c r="B65" s="25" t="s">
        <v>58</v>
      </c>
      <c r="C65" s="18">
        <f>IF(D65 = "Nee", 0, 1)</f>
        <v>0</v>
      </c>
      <c r="D65" s="66" t="s">
        <v>33</v>
      </c>
      <c r="E65" s="1" t="s">
        <v>33</v>
      </c>
      <c r="F65" s="1" t="s">
        <v>34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54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54"/>
      <c r="B67" s="25" t="s">
        <v>49</v>
      </c>
      <c r="C67" s="18">
        <f>IF(H68=7, 4, IF(H68=6, 3, IF(H68=5, 2, IF(H68=4, 1, IF(H68&lt;4, 0, "fout")))))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54"/>
      <c r="B68" s="7" t="s">
        <v>50</v>
      </c>
      <c r="C68" s="32"/>
      <c r="D68" s="66" t="s">
        <v>33</v>
      </c>
      <c r="E68" s="1" t="s">
        <v>33</v>
      </c>
      <c r="F68" s="1" t="s">
        <v>34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54"/>
      <c r="B69" s="7" t="s">
        <v>51</v>
      </c>
      <c r="C69" s="32"/>
      <c r="D69" s="66" t="s">
        <v>33</v>
      </c>
      <c r="E69" s="1" t="s">
        <v>33</v>
      </c>
      <c r="F69" s="1" t="s">
        <v>34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54"/>
      <c r="B70" s="7" t="s">
        <v>52</v>
      </c>
      <c r="C70" s="32"/>
      <c r="D70" s="66" t="s">
        <v>33</v>
      </c>
      <c r="E70" s="1" t="s">
        <v>33</v>
      </c>
      <c r="F70" s="1" t="s">
        <v>34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54"/>
      <c r="B71" s="7" t="s">
        <v>53</v>
      </c>
      <c r="C71" s="32"/>
      <c r="D71" s="66" t="s">
        <v>33</v>
      </c>
      <c r="E71" s="1" t="s">
        <v>33</v>
      </c>
      <c r="F71" s="1" t="s">
        <v>34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54"/>
      <c r="B72" s="7" t="s">
        <v>54</v>
      </c>
      <c r="C72" s="32"/>
      <c r="D72" s="66" t="s">
        <v>33</v>
      </c>
      <c r="E72" s="1" t="s">
        <v>33</v>
      </c>
      <c r="F72" s="1" t="s">
        <v>34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54"/>
      <c r="B73" s="7" t="s">
        <v>55</v>
      </c>
      <c r="C73" s="32"/>
      <c r="D73" s="66" t="s">
        <v>33</v>
      </c>
      <c r="E73" s="1" t="s">
        <v>33</v>
      </c>
      <c r="F73" s="1" t="s">
        <v>34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55"/>
      <c r="B74" s="9" t="s">
        <v>56</v>
      </c>
      <c r="C74" s="33"/>
      <c r="D74" s="67" t="s">
        <v>33</v>
      </c>
      <c r="E74" s="1" t="s">
        <v>33</v>
      </c>
      <c r="F74" s="1" t="s">
        <v>34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61</v>
      </c>
      <c r="C76" s="48">
        <f>SUM(C6:C67)</f>
        <v>0</v>
      </c>
      <c r="D76" s="49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62</v>
      </c>
      <c r="C77" s="50">
        <f>SUM(((9/I76)*C76)+1)</f>
        <v>1</v>
      </c>
      <c r="D77" s="51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4v7zgytkIT82+xjFarIuafkLwHJNrbmXfH33szpJiLqjUZzfGXkN3qAtsw9Bg7OaIRzZYA0EsCGYau2htFIi5w==" saltValue="dhXW8+gJ+7G6cay/hZA0/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A51:A53"/>
    <mergeCell ref="A55:A57"/>
    <mergeCell ref="A59:A60"/>
    <mergeCell ref="A62:A74"/>
    <mergeCell ref="C76:D76"/>
    <mergeCell ref="C77:D77"/>
    <mergeCell ref="A16:A17"/>
    <mergeCell ref="A19:A28"/>
    <mergeCell ref="A30:A37"/>
    <mergeCell ref="A45:A46"/>
    <mergeCell ref="A48:A49"/>
    <mergeCell ref="C48:C49"/>
    <mergeCell ref="A2:D2"/>
    <mergeCell ref="A4:B4"/>
    <mergeCell ref="A6:A11"/>
    <mergeCell ref="C6:C11"/>
    <mergeCell ref="I6:I11"/>
    <mergeCell ref="A13:A14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B9B331A9D2D4D985647C25B2B5869" ma:contentTypeVersion="13" ma:contentTypeDescription="Create a new document." ma:contentTypeScope="" ma:versionID="3205aa93fea3f4d83293e6bc7117bb89">
  <xsd:schema xmlns:xsd="http://www.w3.org/2001/XMLSchema" xmlns:xs="http://www.w3.org/2001/XMLSchema" xmlns:p="http://schemas.microsoft.com/office/2006/metadata/properties" xmlns:ns3="50df4afc-de77-4f9f-ad4f-66cf753da24a" xmlns:ns4="ac1f3750-5576-4787-a8c3-a6c45429386f" targetNamespace="http://schemas.microsoft.com/office/2006/metadata/properties" ma:root="true" ma:fieldsID="ee22468a14a02cbedd08917fb9a84081" ns3:_="" ns4:_="">
    <xsd:import namespace="50df4afc-de77-4f9f-ad4f-66cf753da24a"/>
    <xsd:import namespace="ac1f3750-5576-4787-a8c3-a6c45429386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f4afc-de77-4f9f-ad4f-66cf753da2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f3750-5576-4787-a8c3-a6c454293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AFC01-D8DF-437A-94F5-CCCC6F10F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f4afc-de77-4f9f-ad4f-66cf753da24a"/>
    <ds:schemaRef ds:uri="ac1f3750-5576-4787-a8c3-a6c4542938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BD20A1-D9EA-401F-ACD5-733520266C58}">
  <ds:schemaRefs>
    <ds:schemaRef ds:uri="http://schemas.microsoft.com/office/2006/documentManagement/types"/>
    <ds:schemaRef ds:uri="http://schemas.microsoft.com/office/2006/metadata/properties"/>
    <ds:schemaRef ds:uri="50df4afc-de77-4f9f-ad4f-66cf753da24a"/>
    <ds:schemaRef ds:uri="http://purl.org/dc/terms/"/>
    <ds:schemaRef ds:uri="http://schemas.openxmlformats.org/package/2006/metadata/core-properties"/>
    <ds:schemaRef ds:uri="ac1f3750-5576-4787-a8c3-a6c45429386f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387A535-74AD-494A-9E76-8B25C305CC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31</vt:i4>
      </vt:variant>
    </vt:vector>
  </HeadingPairs>
  <TitlesOfParts>
    <vt:vector size="31" baseType="lpstr">
      <vt:lpstr>Overzicht resultaat</vt:lpstr>
      <vt:lpstr>Leerling 1</vt:lpstr>
      <vt:lpstr>Leerling 2</vt:lpstr>
      <vt:lpstr>Leerling 3</vt:lpstr>
      <vt:lpstr>Leerling 4</vt:lpstr>
      <vt:lpstr>Leerling 5</vt:lpstr>
      <vt:lpstr>Leerling 6</vt:lpstr>
      <vt:lpstr>Leerling 7</vt:lpstr>
      <vt:lpstr>Leerling 8</vt:lpstr>
      <vt:lpstr>Leerling 9</vt:lpstr>
      <vt:lpstr>Leerling 10</vt:lpstr>
      <vt:lpstr>Leerling 11</vt:lpstr>
      <vt:lpstr>Leerling 12</vt:lpstr>
      <vt:lpstr>Leerling 13</vt:lpstr>
      <vt:lpstr>Leerling 14</vt:lpstr>
      <vt:lpstr>Leerling 15</vt:lpstr>
      <vt:lpstr>Leerling 16</vt:lpstr>
      <vt:lpstr>Leerling 17</vt:lpstr>
      <vt:lpstr>Leerling 18</vt:lpstr>
      <vt:lpstr>Leerling 19</vt:lpstr>
      <vt:lpstr>Leerling 20</vt:lpstr>
      <vt:lpstr>Leerling 21</vt:lpstr>
      <vt:lpstr>Leerling 22</vt:lpstr>
      <vt:lpstr>Leerling 23</vt:lpstr>
      <vt:lpstr>Leerling 24</vt:lpstr>
      <vt:lpstr>Leerling 25</vt:lpstr>
      <vt:lpstr>Leerling 26</vt:lpstr>
      <vt:lpstr>Leerling 27</vt:lpstr>
      <vt:lpstr>Leerling 28</vt:lpstr>
      <vt:lpstr>Leerling 29</vt:lpstr>
      <vt:lpstr>Leerling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Akkers M.H.M.</dc:creator>
  <cp:lastModifiedBy>Akkers M.H.M.</cp:lastModifiedBy>
  <dcterms:created xsi:type="dcterms:W3CDTF">2020-01-22T12:30:04Z</dcterms:created>
  <dcterms:modified xsi:type="dcterms:W3CDTF">2020-01-27T15:45:44Z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0x01010089AB9B331A9D2D4D985647C25B2B5869</vt:lpwstr>
  </property>
</Properties>
</file>